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aten\Vorlagen\Anlagen für E-Mails\Vergütungssätze\"/>
    </mc:Choice>
  </mc:AlternateContent>
  <bookViews>
    <workbookView xWindow="90" yWindow="120" windowWidth="12000" windowHeight="6720"/>
  </bookViews>
  <sheets>
    <sheet name="Allg. Angaben" sheetId="23" r:id="rId1"/>
    <sheet name="Berechnung SV-Anteil" sheetId="24" state="hidden" r:id="rId2"/>
    <sheet name="Pflegepersonal" sheetId="14" r:id="rId3"/>
    <sheet name="Tabelle1" sheetId="21" state="hidden" r:id="rId4"/>
    <sheet name="Sonstiges Personal" sheetId="22" r:id="rId5"/>
  </sheets>
  <definedNames>
    <definedName name="_xlnm._FilterDatabase" localSheetId="2" hidden="1">Pflegepersonal!$A$10:$Q$50</definedName>
    <definedName name="_xlnm._FilterDatabase" localSheetId="4" hidden="1">'Sonstiges Personal'!$A$10:$Q$10</definedName>
    <definedName name="_xlnm.Print_Area" localSheetId="2">Pflegepersonal!$A$3:$S$35</definedName>
    <definedName name="PersonalHauswirtschaft">Tabelle1!$A$15:$A$19</definedName>
    <definedName name="PersonalPflege">Tabelle1!$A$1:$A$13</definedName>
    <definedName name="PersonalSonstige">Tabelle1!$A$25:$A$28</definedName>
    <definedName name="PersonalVerwaltung">Tabelle1!$A$21:$A$23</definedName>
  </definedNames>
  <calcPr calcId="162913"/>
</workbook>
</file>

<file path=xl/calcChain.xml><?xml version="1.0" encoding="utf-8"?>
<calcChain xmlns="http://schemas.openxmlformats.org/spreadsheetml/2006/main">
  <c r="F11" i="14" l="1"/>
  <c r="T4" i="22" l="1"/>
  <c r="T4" i="14"/>
  <c r="F11" i="22"/>
  <c r="K9" i="22"/>
  <c r="K9" i="14"/>
  <c r="L11" i="22"/>
  <c r="B5" i="22" l="1"/>
  <c r="E9" i="14"/>
  <c r="B5" i="14"/>
  <c r="B3" i="14" l="1"/>
  <c r="B8" i="14"/>
  <c r="B7" i="14"/>
  <c r="T6" i="14"/>
  <c r="B6" i="14"/>
  <c r="B3" i="22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100" i="22"/>
  <c r="L101" i="22"/>
  <c r="L102" i="22"/>
  <c r="L103" i="22"/>
  <c r="L104" i="22"/>
  <c r="L105" i="22"/>
  <c r="L106" i="22"/>
  <c r="L107" i="22"/>
  <c r="L108" i="22"/>
  <c r="L109" i="22"/>
  <c r="L110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E9" i="22"/>
  <c r="T6" i="22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F97" i="14" l="1"/>
  <c r="F79" i="22"/>
  <c r="H79" i="22" s="1"/>
  <c r="F97" i="22"/>
  <c r="H97" i="22" s="1"/>
  <c r="F100" i="14"/>
  <c r="H100" i="14" s="1"/>
  <c r="F92" i="14"/>
  <c r="H92" i="14" s="1"/>
  <c r="F84" i="14"/>
  <c r="H84" i="14" s="1"/>
  <c r="F110" i="14"/>
  <c r="H110" i="14" s="1"/>
  <c r="F102" i="14"/>
  <c r="H102" i="14" s="1"/>
  <c r="F94" i="14"/>
  <c r="H94" i="14" s="1"/>
  <c r="F86" i="14"/>
  <c r="H86" i="14" s="1"/>
  <c r="F108" i="14"/>
  <c r="H108" i="14" s="1"/>
  <c r="F104" i="14"/>
  <c r="H104" i="14" s="1"/>
  <c r="F96" i="14"/>
  <c r="H96" i="14" s="1"/>
  <c r="F88" i="14"/>
  <c r="H88" i="14" s="1"/>
  <c r="F106" i="14"/>
  <c r="H106" i="14" s="1"/>
  <c r="F98" i="14"/>
  <c r="H98" i="14" s="1"/>
  <c r="F90" i="14"/>
  <c r="H90" i="14" s="1"/>
  <c r="F82" i="14"/>
  <c r="H82" i="14" s="1"/>
  <c r="F109" i="14"/>
  <c r="H109" i="14" s="1"/>
  <c r="F107" i="14"/>
  <c r="H107" i="14" s="1"/>
  <c r="F105" i="14"/>
  <c r="H105" i="14" s="1"/>
  <c r="F103" i="14"/>
  <c r="H103" i="14" s="1"/>
  <c r="F101" i="14"/>
  <c r="H101" i="14" s="1"/>
  <c r="F99" i="14"/>
  <c r="H99" i="14" s="1"/>
  <c r="H97" i="14"/>
  <c r="F95" i="14"/>
  <c r="H95" i="14" s="1"/>
  <c r="F93" i="14"/>
  <c r="H93" i="14" s="1"/>
  <c r="F91" i="14"/>
  <c r="H91" i="14" s="1"/>
  <c r="F89" i="14"/>
  <c r="H89" i="14" s="1"/>
  <c r="F87" i="14"/>
  <c r="H87" i="14" s="1"/>
  <c r="F85" i="14"/>
  <c r="H85" i="14" s="1"/>
  <c r="F83" i="14"/>
  <c r="H83" i="14" s="1"/>
  <c r="F81" i="14"/>
  <c r="H81" i="14" s="1"/>
  <c r="F13" i="22"/>
  <c r="H13" i="22" s="1"/>
  <c r="F15" i="22"/>
  <c r="H15" i="22" s="1"/>
  <c r="F21" i="22"/>
  <c r="H21" i="22" s="1"/>
  <c r="F27" i="22"/>
  <c r="H27" i="22" s="1"/>
  <c r="F29" i="22"/>
  <c r="H29" i="22" s="1"/>
  <c r="F33" i="22"/>
  <c r="H33" i="22" s="1"/>
  <c r="F37" i="22"/>
  <c r="H37" i="22" s="1"/>
  <c r="F41" i="22"/>
  <c r="H41" i="22" s="1"/>
  <c r="F43" i="22"/>
  <c r="H43" i="22" s="1"/>
  <c r="F45" i="22"/>
  <c r="H45" i="22" s="1"/>
  <c r="F47" i="22"/>
  <c r="H47" i="22" s="1"/>
  <c r="F49" i="22"/>
  <c r="H49" i="22" s="1"/>
  <c r="F53" i="22"/>
  <c r="H53" i="22" s="1"/>
  <c r="F55" i="22"/>
  <c r="H55" i="22" s="1"/>
  <c r="F57" i="22"/>
  <c r="H57" i="22" s="1"/>
  <c r="F59" i="22"/>
  <c r="H59" i="22" s="1"/>
  <c r="F61" i="22"/>
  <c r="H61" i="22" s="1"/>
  <c r="F65" i="22"/>
  <c r="H65" i="22" s="1"/>
  <c r="F67" i="22"/>
  <c r="H67" i="22" s="1"/>
  <c r="F69" i="22"/>
  <c r="H69" i="22" s="1"/>
  <c r="F71" i="22"/>
  <c r="H71" i="22" s="1"/>
  <c r="F75" i="22"/>
  <c r="H75" i="22" s="1"/>
  <c r="F110" i="22"/>
  <c r="H110" i="22" s="1"/>
  <c r="F108" i="22"/>
  <c r="H108" i="22" s="1"/>
  <c r="F106" i="22"/>
  <c r="H106" i="22" s="1"/>
  <c r="F104" i="22"/>
  <c r="H104" i="22" s="1"/>
  <c r="F102" i="22"/>
  <c r="H102" i="22" s="1"/>
  <c r="F100" i="22"/>
  <c r="H100" i="22" s="1"/>
  <c r="F98" i="22"/>
  <c r="H98" i="22" s="1"/>
  <c r="F96" i="22"/>
  <c r="H96" i="22" s="1"/>
  <c r="F94" i="22"/>
  <c r="H94" i="22" s="1"/>
  <c r="F92" i="22"/>
  <c r="H92" i="22" s="1"/>
  <c r="F90" i="22"/>
  <c r="H90" i="22" s="1"/>
  <c r="F88" i="22"/>
  <c r="H88" i="22" s="1"/>
  <c r="F86" i="22"/>
  <c r="H86" i="22" s="1"/>
  <c r="F84" i="22"/>
  <c r="H84" i="22" s="1"/>
  <c r="F82" i="22"/>
  <c r="H82" i="22" s="1"/>
  <c r="F17" i="22"/>
  <c r="H17" i="22" s="1"/>
  <c r="F31" i="22"/>
  <c r="H31" i="22" s="1"/>
  <c r="F16" i="22"/>
  <c r="H16" i="22" s="1"/>
  <c r="F20" i="22"/>
  <c r="H20" i="22" s="1"/>
  <c r="F24" i="22"/>
  <c r="H24" i="22" s="1"/>
  <c r="F28" i="22"/>
  <c r="H28" i="22" s="1"/>
  <c r="F32" i="22"/>
  <c r="H32" i="22" s="1"/>
  <c r="F34" i="22"/>
  <c r="H34" i="22" s="1"/>
  <c r="F36" i="22"/>
  <c r="H36" i="22" s="1"/>
  <c r="F38" i="22"/>
  <c r="H38" i="22" s="1"/>
  <c r="F40" i="22"/>
  <c r="H40" i="22" s="1"/>
  <c r="F44" i="22"/>
  <c r="H44" i="22" s="1"/>
  <c r="F46" i="22"/>
  <c r="H46" i="22" s="1"/>
  <c r="F48" i="22"/>
  <c r="H48" i="22" s="1"/>
  <c r="F50" i="22"/>
  <c r="H50" i="22" s="1"/>
  <c r="F52" i="22"/>
  <c r="H52" i="22" s="1"/>
  <c r="F54" i="22"/>
  <c r="H54" i="22" s="1"/>
  <c r="F56" i="22"/>
  <c r="H56" i="22" s="1"/>
  <c r="F58" i="22"/>
  <c r="H58" i="22" s="1"/>
  <c r="F60" i="22"/>
  <c r="H60" i="22" s="1"/>
  <c r="F62" i="22"/>
  <c r="H62" i="22" s="1"/>
  <c r="F64" i="22"/>
  <c r="H64" i="22" s="1"/>
  <c r="F66" i="22"/>
  <c r="H66" i="22" s="1"/>
  <c r="F68" i="22"/>
  <c r="H68" i="22" s="1"/>
  <c r="F70" i="22"/>
  <c r="H70" i="22" s="1"/>
  <c r="F72" i="22"/>
  <c r="H72" i="22" s="1"/>
  <c r="F74" i="22"/>
  <c r="H74" i="22" s="1"/>
  <c r="F76" i="22"/>
  <c r="H76" i="22" s="1"/>
  <c r="F78" i="22"/>
  <c r="H78" i="22" s="1"/>
  <c r="F80" i="22"/>
  <c r="H80" i="22" s="1"/>
  <c r="F19" i="22"/>
  <c r="H19" i="22" s="1"/>
  <c r="F25" i="22"/>
  <c r="H25" i="22" s="1"/>
  <c r="F35" i="22"/>
  <c r="H35" i="22" s="1"/>
  <c r="F12" i="22"/>
  <c r="H12" i="22" s="1"/>
  <c r="F14" i="22"/>
  <c r="H14" i="22" s="1"/>
  <c r="F18" i="22"/>
  <c r="H18" i="22" s="1"/>
  <c r="F22" i="22"/>
  <c r="H22" i="22" s="1"/>
  <c r="F26" i="22"/>
  <c r="H26" i="22" s="1"/>
  <c r="F30" i="22"/>
  <c r="H30" i="22" s="1"/>
  <c r="F42" i="22"/>
  <c r="H42" i="22" s="1"/>
  <c r="F109" i="22"/>
  <c r="H109" i="22" s="1"/>
  <c r="F107" i="22"/>
  <c r="H107" i="22" s="1"/>
  <c r="F105" i="22"/>
  <c r="H105" i="22" s="1"/>
  <c r="F103" i="22"/>
  <c r="H103" i="22" s="1"/>
  <c r="F101" i="22"/>
  <c r="H101" i="22" s="1"/>
  <c r="F99" i="22"/>
  <c r="H99" i="22" s="1"/>
  <c r="F95" i="22"/>
  <c r="H95" i="22" s="1"/>
  <c r="F93" i="22"/>
  <c r="H93" i="22" s="1"/>
  <c r="F91" i="22"/>
  <c r="H91" i="22" s="1"/>
  <c r="F89" i="22"/>
  <c r="H89" i="22" s="1"/>
  <c r="F87" i="22"/>
  <c r="H87" i="22" s="1"/>
  <c r="F85" i="22"/>
  <c r="H85" i="22" s="1"/>
  <c r="F83" i="22"/>
  <c r="H83" i="22" s="1"/>
  <c r="F81" i="22"/>
  <c r="H81" i="22" s="1"/>
  <c r="F23" i="22"/>
  <c r="H23" i="22" s="1"/>
  <c r="F39" i="22"/>
  <c r="H39" i="22" s="1"/>
  <c r="F51" i="22"/>
  <c r="H51" i="22" s="1"/>
  <c r="F63" i="22"/>
  <c r="H63" i="22" s="1"/>
  <c r="F73" i="22"/>
  <c r="H73" i="22" s="1"/>
  <c r="F77" i="22"/>
  <c r="H77" i="22" s="1"/>
  <c r="B8" i="22"/>
  <c r="B7" i="22"/>
  <c r="B6" i="22"/>
  <c r="F12" i="14"/>
  <c r="H12" i="14" s="1"/>
  <c r="F13" i="14"/>
  <c r="H13" i="14" s="1"/>
  <c r="F14" i="14"/>
  <c r="H14" i="14" s="1"/>
  <c r="F15" i="14"/>
  <c r="H15" i="14" s="1"/>
  <c r="F16" i="14"/>
  <c r="H16" i="14" s="1"/>
  <c r="F17" i="14"/>
  <c r="H17" i="14" s="1"/>
  <c r="F18" i="14"/>
  <c r="H18" i="14" s="1"/>
  <c r="F19" i="14"/>
  <c r="H19" i="14" s="1"/>
  <c r="F20" i="14"/>
  <c r="H20" i="14" s="1"/>
  <c r="F21" i="14"/>
  <c r="H21" i="14" s="1"/>
  <c r="F22" i="14"/>
  <c r="H22" i="14" s="1"/>
  <c r="F23" i="14"/>
  <c r="H23" i="14" s="1"/>
  <c r="F24" i="14"/>
  <c r="H24" i="14" s="1"/>
  <c r="F25" i="14"/>
  <c r="H25" i="14" s="1"/>
  <c r="F26" i="14"/>
  <c r="H26" i="14" s="1"/>
  <c r="F27" i="14"/>
  <c r="H27" i="14" s="1"/>
  <c r="F28" i="14"/>
  <c r="H28" i="14" s="1"/>
  <c r="F29" i="14"/>
  <c r="H29" i="14" s="1"/>
  <c r="F30" i="14"/>
  <c r="H30" i="14" s="1"/>
  <c r="F31" i="14"/>
  <c r="H31" i="14" s="1"/>
  <c r="F32" i="14"/>
  <c r="H32" i="14" s="1"/>
  <c r="F33" i="14"/>
  <c r="H33" i="14" s="1"/>
  <c r="F34" i="14"/>
  <c r="H34" i="14" s="1"/>
  <c r="F35" i="14"/>
  <c r="H35" i="14" s="1"/>
  <c r="F36" i="14"/>
  <c r="H36" i="14" s="1"/>
  <c r="F37" i="14"/>
  <c r="H37" i="14" s="1"/>
  <c r="F38" i="14"/>
  <c r="H38" i="14" s="1"/>
  <c r="F39" i="14"/>
  <c r="H39" i="14" s="1"/>
  <c r="F40" i="14"/>
  <c r="H40" i="14" s="1"/>
  <c r="F41" i="14"/>
  <c r="H41" i="14" s="1"/>
  <c r="F42" i="14"/>
  <c r="H42" i="14" s="1"/>
  <c r="F43" i="14"/>
  <c r="H43" i="14" s="1"/>
  <c r="F44" i="14"/>
  <c r="H44" i="14" s="1"/>
  <c r="F45" i="14"/>
  <c r="H45" i="14" s="1"/>
  <c r="F46" i="14"/>
  <c r="H46" i="14" s="1"/>
  <c r="F47" i="14"/>
  <c r="H47" i="14" s="1"/>
  <c r="F48" i="14"/>
  <c r="H48" i="14" s="1"/>
  <c r="F49" i="14"/>
  <c r="H49" i="14" s="1"/>
  <c r="F50" i="14"/>
  <c r="H50" i="14" s="1"/>
  <c r="F51" i="14"/>
  <c r="H51" i="14" s="1"/>
  <c r="F52" i="14"/>
  <c r="H52" i="14" s="1"/>
  <c r="F53" i="14"/>
  <c r="H53" i="14" s="1"/>
  <c r="F54" i="14"/>
  <c r="H54" i="14" s="1"/>
  <c r="F55" i="14"/>
  <c r="H55" i="14" s="1"/>
  <c r="F56" i="14"/>
  <c r="H56" i="14" s="1"/>
  <c r="F57" i="14"/>
  <c r="H57" i="14" s="1"/>
  <c r="F58" i="14"/>
  <c r="H58" i="14" s="1"/>
  <c r="F59" i="14"/>
  <c r="H59" i="14" s="1"/>
  <c r="F60" i="14"/>
  <c r="H60" i="14" s="1"/>
  <c r="F61" i="14"/>
  <c r="H61" i="14" s="1"/>
  <c r="F62" i="14"/>
  <c r="H62" i="14" s="1"/>
  <c r="F63" i="14"/>
  <c r="H63" i="14" s="1"/>
  <c r="F64" i="14"/>
  <c r="H64" i="14" s="1"/>
  <c r="F65" i="14"/>
  <c r="H65" i="14" s="1"/>
  <c r="F66" i="14"/>
  <c r="H66" i="14" s="1"/>
  <c r="F67" i="14"/>
  <c r="H67" i="14" s="1"/>
  <c r="F68" i="14"/>
  <c r="H68" i="14" s="1"/>
  <c r="F69" i="14"/>
  <c r="H69" i="14" s="1"/>
  <c r="F70" i="14"/>
  <c r="H70" i="14" s="1"/>
  <c r="F71" i="14"/>
  <c r="H71" i="14" s="1"/>
  <c r="F72" i="14"/>
  <c r="H72" i="14" s="1"/>
  <c r="F73" i="14"/>
  <c r="H73" i="14" s="1"/>
  <c r="F74" i="14"/>
  <c r="H74" i="14" s="1"/>
  <c r="F75" i="14"/>
  <c r="H75" i="14" s="1"/>
  <c r="F76" i="14"/>
  <c r="H76" i="14" s="1"/>
  <c r="F77" i="14"/>
  <c r="H77" i="14" s="1"/>
  <c r="F78" i="14"/>
  <c r="H78" i="14" s="1"/>
  <c r="F79" i="14"/>
  <c r="H79" i="14" s="1"/>
  <c r="F80" i="14"/>
  <c r="H80" i="14" s="1"/>
  <c r="B12" i="24" l="1"/>
  <c r="H11" i="22"/>
  <c r="B14" i="24" l="1"/>
  <c r="T5" i="14" s="1"/>
  <c r="K15" i="14" l="1"/>
  <c r="K19" i="14"/>
  <c r="K23" i="14"/>
  <c r="K27" i="14"/>
  <c r="K31" i="14"/>
  <c r="K35" i="14"/>
  <c r="K39" i="14"/>
  <c r="K43" i="14"/>
  <c r="K47" i="14"/>
  <c r="K51" i="14"/>
  <c r="K55" i="14"/>
  <c r="K59" i="14"/>
  <c r="K63" i="14"/>
  <c r="K67" i="14"/>
  <c r="K71" i="14"/>
  <c r="K75" i="14"/>
  <c r="K79" i="14"/>
  <c r="K83" i="14"/>
  <c r="K87" i="14"/>
  <c r="K91" i="14"/>
  <c r="K95" i="14"/>
  <c r="K99" i="14"/>
  <c r="K103" i="14"/>
  <c r="K107" i="14"/>
  <c r="K80" i="14"/>
  <c r="K88" i="14"/>
  <c r="K92" i="14"/>
  <c r="K100" i="14"/>
  <c r="K108" i="14"/>
  <c r="K12" i="14"/>
  <c r="K16" i="14"/>
  <c r="K20" i="14"/>
  <c r="K24" i="14"/>
  <c r="K28" i="14"/>
  <c r="K32" i="14"/>
  <c r="K36" i="14"/>
  <c r="K40" i="14"/>
  <c r="K44" i="14"/>
  <c r="K48" i="14"/>
  <c r="K52" i="14"/>
  <c r="K56" i="14"/>
  <c r="K60" i="14"/>
  <c r="K64" i="14"/>
  <c r="K68" i="14"/>
  <c r="K72" i="14"/>
  <c r="K76" i="14"/>
  <c r="K84" i="14"/>
  <c r="K96" i="14"/>
  <c r="K104" i="14"/>
  <c r="K105" i="14"/>
  <c r="K18" i="14"/>
  <c r="K26" i="14"/>
  <c r="K30" i="14"/>
  <c r="K38" i="14"/>
  <c r="K46" i="14"/>
  <c r="K54" i="14"/>
  <c r="K58" i="14"/>
  <c r="K66" i="14"/>
  <c r="K74" i="14"/>
  <c r="K82" i="14"/>
  <c r="K90" i="14"/>
  <c r="K98" i="14"/>
  <c r="K106" i="14"/>
  <c r="K13" i="14"/>
  <c r="K17" i="14"/>
  <c r="K21" i="14"/>
  <c r="K25" i="14"/>
  <c r="K29" i="14"/>
  <c r="K33" i="14"/>
  <c r="K37" i="14"/>
  <c r="K41" i="14"/>
  <c r="K45" i="14"/>
  <c r="K49" i="14"/>
  <c r="K53" i="14"/>
  <c r="K57" i="14"/>
  <c r="K61" i="14"/>
  <c r="K65" i="14"/>
  <c r="K69" i="14"/>
  <c r="K73" i="14"/>
  <c r="K77" i="14"/>
  <c r="K81" i="14"/>
  <c r="K85" i="14"/>
  <c r="K89" i="14"/>
  <c r="K93" i="14"/>
  <c r="K97" i="14"/>
  <c r="K101" i="14"/>
  <c r="K109" i="14"/>
  <c r="K14" i="14"/>
  <c r="K22" i="14"/>
  <c r="K34" i="14"/>
  <c r="K42" i="14"/>
  <c r="K50" i="14"/>
  <c r="K62" i="14"/>
  <c r="K70" i="14"/>
  <c r="K78" i="14"/>
  <c r="K86" i="14"/>
  <c r="K94" i="14"/>
  <c r="K102" i="14"/>
  <c r="K110" i="14"/>
  <c r="T5" i="22"/>
  <c r="K12" i="22" l="1"/>
  <c r="K16" i="22"/>
  <c r="K20" i="22"/>
  <c r="K24" i="22"/>
  <c r="K28" i="22"/>
  <c r="K32" i="22"/>
  <c r="K36" i="22"/>
  <c r="K40" i="22"/>
  <c r="K44" i="22"/>
  <c r="K48" i="22"/>
  <c r="K52" i="22"/>
  <c r="K56" i="22"/>
  <c r="K60" i="22"/>
  <c r="K64" i="22"/>
  <c r="K68" i="22"/>
  <c r="K72" i="22"/>
  <c r="K76" i="22"/>
  <c r="K80" i="22"/>
  <c r="K84" i="22"/>
  <c r="K88" i="22"/>
  <c r="K92" i="22"/>
  <c r="K96" i="22"/>
  <c r="K100" i="22"/>
  <c r="K104" i="22"/>
  <c r="K108" i="22"/>
  <c r="K13" i="22"/>
  <c r="K17" i="22"/>
  <c r="K21" i="22"/>
  <c r="K25" i="22"/>
  <c r="K29" i="22"/>
  <c r="K33" i="22"/>
  <c r="K37" i="22"/>
  <c r="K41" i="22"/>
  <c r="K45" i="22"/>
  <c r="K49" i="22"/>
  <c r="K53" i="22"/>
  <c r="K57" i="22"/>
  <c r="K61" i="22"/>
  <c r="K65" i="22"/>
  <c r="K69" i="22"/>
  <c r="K73" i="22"/>
  <c r="K77" i="22"/>
  <c r="K81" i="22"/>
  <c r="K85" i="22"/>
  <c r="K89" i="22"/>
  <c r="K93" i="22"/>
  <c r="K97" i="22"/>
  <c r="K101" i="22"/>
  <c r="K105" i="22"/>
  <c r="K109" i="22"/>
  <c r="K15" i="22"/>
  <c r="K23" i="22"/>
  <c r="K27" i="22"/>
  <c r="K35" i="22"/>
  <c r="K43" i="22"/>
  <c r="K47" i="22"/>
  <c r="K55" i="22"/>
  <c r="K63" i="22"/>
  <c r="K67" i="22"/>
  <c r="K79" i="22"/>
  <c r="K87" i="22"/>
  <c r="K95" i="22"/>
  <c r="K103" i="22"/>
  <c r="K11" i="22"/>
  <c r="K14" i="22"/>
  <c r="K18" i="22"/>
  <c r="K22" i="22"/>
  <c r="K26" i="22"/>
  <c r="K30" i="22"/>
  <c r="K34" i="22"/>
  <c r="K38" i="22"/>
  <c r="K42" i="22"/>
  <c r="K46" i="22"/>
  <c r="K50" i="22"/>
  <c r="K54" i="22"/>
  <c r="K58" i="22"/>
  <c r="K62" i="22"/>
  <c r="K66" i="22"/>
  <c r="K70" i="22"/>
  <c r="K74" i="22"/>
  <c r="K78" i="22"/>
  <c r="K82" i="22"/>
  <c r="K86" i="22"/>
  <c r="K90" i="22"/>
  <c r="K94" i="22"/>
  <c r="K98" i="22"/>
  <c r="K102" i="22"/>
  <c r="K106" i="22"/>
  <c r="K110" i="22"/>
  <c r="K19" i="22"/>
  <c r="K31" i="22"/>
  <c r="K39" i="22"/>
  <c r="K51" i="22"/>
  <c r="K59" i="22"/>
  <c r="K71" i="22"/>
  <c r="K75" i="22"/>
  <c r="K83" i="22"/>
  <c r="K91" i="22"/>
  <c r="K99" i="22"/>
  <c r="K107" i="22"/>
  <c r="L9" i="14"/>
  <c r="R9" i="14" s="1"/>
  <c r="L9" i="22" l="1"/>
  <c r="R9" i="22" s="1"/>
</calcChain>
</file>

<file path=xl/comments1.xml><?xml version="1.0" encoding="utf-8"?>
<comments xmlns="http://schemas.openxmlformats.org/spreadsheetml/2006/main">
  <authors>
    <author>User5</author>
  </authors>
  <commentList>
    <comment ref="G12" authorId="0" shapeId="0">
      <text>
        <r>
          <rPr>
            <sz val="8"/>
            <color indexed="81"/>
            <rFont val="Tahoma"/>
            <family val="2"/>
          </rPr>
          <t>50 % Erstattung: 1,6 %
60 % Erstattung: 2,1 %
70 % Erstattung: 2,6 %
80 % Erstattung: 3,8 %</t>
        </r>
      </text>
    </comment>
  </commentList>
</comments>
</file>

<file path=xl/comments2.xml><?xml version="1.0" encoding="utf-8"?>
<comments xmlns="http://schemas.openxmlformats.org/spreadsheetml/2006/main">
  <authors>
    <author>User5</author>
  </authors>
  <commentList>
    <comment ref="T5" authorId="0" shapeId="0">
      <text>
        <r>
          <rPr>
            <sz val="8"/>
            <color indexed="81"/>
            <rFont val="Tahoma"/>
            <family val="2"/>
          </rPr>
          <t xml:space="preserve">KV: 7,300 %
Ø ZB: 0,550 %
RV: 9,300 %
AV: 1,200 %
PV: 1,525 %
I-Uml.: 0,060 %
U1: 2,1 %
U2 (AOK NW): 0,46 %
</t>
        </r>
      </text>
    </comment>
  </commentList>
</comments>
</file>

<file path=xl/comments3.xml><?xml version="1.0" encoding="utf-8"?>
<comments xmlns="http://schemas.openxmlformats.org/spreadsheetml/2006/main">
  <authors>
    <author>User5</author>
  </authors>
  <commentList>
    <comment ref="T5" authorId="0" shapeId="0">
      <text>
        <r>
          <rPr>
            <sz val="8"/>
            <color indexed="81"/>
            <rFont val="Tahoma"/>
            <family val="2"/>
          </rPr>
          <t xml:space="preserve">KV: 7,300 %
Ø ZB: 0,550 %
RV: 9,300 %
AV: 1,200 %
PV: 1,525 %
I-Uml.: 0,060 %
U1: 2,1 %
U2 (AOK NW): 0,46 %
</t>
        </r>
      </text>
    </comment>
  </commentList>
</comments>
</file>

<file path=xl/sharedStrings.xml><?xml version="1.0" encoding="utf-8"?>
<sst xmlns="http://schemas.openxmlformats.org/spreadsheetml/2006/main" count="120" uniqueCount="84">
  <si>
    <t>lfd. Nr.</t>
  </si>
  <si>
    <t>eingesetzt als</t>
  </si>
  <si>
    <r>
      <t xml:space="preserve">mtl. Bruttogehalt </t>
    </r>
    <r>
      <rPr>
        <u/>
        <sz val="10"/>
        <rFont val="Arial"/>
        <family val="2"/>
      </rPr>
      <t>ohne</t>
    </r>
    <r>
      <rPr>
        <sz val="10"/>
        <rFont val="Arial"/>
        <family val="2"/>
      </rPr>
      <t xml:space="preserve"> AG Anteil</t>
    </r>
  </si>
  <si>
    <t>Stellen-anteil</t>
  </si>
  <si>
    <t>Verantwortliche Pflegefachkraft</t>
  </si>
  <si>
    <t>Stellvertretende Pflegefachkraft</t>
  </si>
  <si>
    <t>Therapeutisches Fachpersonal</t>
  </si>
  <si>
    <t>Sonstiges therapeutisches Personal</t>
  </si>
  <si>
    <t>Auszubildende Pflegefachkraft</t>
  </si>
  <si>
    <t>Hauswirtschaftsleitung</t>
  </si>
  <si>
    <t>Köchin/Koch</t>
  </si>
  <si>
    <t>Küchenpersonal</t>
  </si>
  <si>
    <t>Reinigungsdienst</t>
  </si>
  <si>
    <t>Leitung</t>
  </si>
  <si>
    <t>Verwaltung</t>
  </si>
  <si>
    <t>Technischer Dienst</t>
  </si>
  <si>
    <t>Bundesfreiwilligendienst</t>
  </si>
  <si>
    <t>Freiwilliges soz. Jahr</t>
  </si>
  <si>
    <t>Stationsleitung/Wohnbereichsleitung</t>
  </si>
  <si>
    <t>Pflegefachkraft</t>
  </si>
  <si>
    <t>Sonstige Pflegekraft</t>
  </si>
  <si>
    <t>Nachtwache</t>
  </si>
  <si>
    <t>Nachtwache ohne 3-jährige Ausbildung</t>
  </si>
  <si>
    <t>Qualitätsmanagementbeauftragte/r</t>
  </si>
  <si>
    <t>Auszubildende AltenpflegehelferIn</t>
  </si>
  <si>
    <t>WäscherIn/NäherIn</t>
  </si>
  <si>
    <t>Auszubildende/r</t>
  </si>
  <si>
    <t>PraktikantIn</t>
  </si>
  <si>
    <t>KrankenpflegehelferIn/AltenpflegehelferIn (mind. 1 Jahr)</t>
  </si>
  <si>
    <t>beschäftigt seit (Eintritts-datum)</t>
  </si>
  <si>
    <t>Sonder-
funktion</t>
  </si>
  <si>
    <t>Kommentare/
Anmerkungen</t>
  </si>
  <si>
    <t>Samstagszuschläge</t>
  </si>
  <si>
    <t>Sonntagszuschläge</t>
  </si>
  <si>
    <t>Feiertagszuschläge</t>
  </si>
  <si>
    <t>Nachtzuschläge</t>
  </si>
  <si>
    <t>Stellen-Anteil</t>
  </si>
  <si>
    <t>Gehälter kum.</t>
  </si>
  <si>
    <t>Personalnummer / 
Initialen des 
Mitarbeiters</t>
  </si>
  <si>
    <t>Arbeitgeber-Anteil</t>
  </si>
  <si>
    <t>Jahresgehälter</t>
  </si>
  <si>
    <t>mtl. Zulagen und steuerpflichtige Zuschläge</t>
  </si>
  <si>
    <t>mtl. steuerfreie Zulagen (bspw. Fahrkosten-Zuschuss)</t>
  </si>
  <si>
    <t>mtl. kalkulatorische Zeitzuschläge
(Sa, So, Feiertage)</t>
  </si>
  <si>
    <t>mtl. kalkulatorische Nachtzuschläge</t>
  </si>
  <si>
    <t>Qualifikation</t>
  </si>
  <si>
    <t>Gehalt je VK
Durchschnitt</t>
  </si>
  <si>
    <t>Name der Einrichtung</t>
  </si>
  <si>
    <t>Std./Woche</t>
  </si>
  <si>
    <t>Allgemeine Angaben zur aktuellen Personalausstattung und -vergütung</t>
  </si>
  <si>
    <t>Welche regelmäßige, wöchentliche Arbeitszeit haben Ihre Vollzeitbeschäftigten?</t>
  </si>
  <si>
    <t>Zahlen Sie Ihren Mitarbeitern Zeitzuschläge? Wenn ja in welcher durchschnittlichen Höhe in % je Mitarbeiter?</t>
  </si>
  <si>
    <t>Wochen-stunden</t>
  </si>
  <si>
    <t>kalk.
Vollzeit-Gehalt</t>
  </si>
  <si>
    <t>wöchentliche Regelarbeitszeit in Stunden:</t>
  </si>
  <si>
    <t>Arbeitstage je Woche</t>
  </si>
  <si>
    <t>Anzahl der regelhaften Arbeitstage pro Woche bei Vollzeitbeschäftigung:</t>
  </si>
  <si>
    <t>Samstage im Jahr</t>
  </si>
  <si>
    <t>Sonntage im Jahr</t>
  </si>
  <si>
    <t>Feiertage im Jahr</t>
  </si>
  <si>
    <t>Krankenversicherung</t>
  </si>
  <si>
    <t>Durchschnittlicher Zusatzbeitrag</t>
  </si>
  <si>
    <t>Rentenversicherung</t>
  </si>
  <si>
    <t>Arbeitslosenversicherung</t>
  </si>
  <si>
    <t>Pflegeversicherung</t>
  </si>
  <si>
    <t>Insolvenzgeldumlage</t>
  </si>
  <si>
    <t>U2-Umlage (Mutterschaftsaufwendung)</t>
  </si>
  <si>
    <t>U1-Umlage (Entgeltfortzahlung im Krankheitsfall)</t>
  </si>
  <si>
    <t>Entgelt-gruppe</t>
  </si>
  <si>
    <t>Entgelt-stufe</t>
  </si>
  <si>
    <t>Zahlen Sie Ihren Mitarbeitern eine Sonderzahlung unterhalb des Jahres (bspw. Weihnachts- oder Urlaubsgeld)? Falls ja:</t>
  </si>
  <si>
    <t>Auf welchem Stichtag bzw. -monat basieren die auf den nächsten Seiten folgenden Personalangaben?</t>
  </si>
  <si>
    <t>Sofern Sie aktuell keine Sonderzahlung tätigen, lassen Sie diese Felder 
aus Berechnungsgründen bitte leer.</t>
  </si>
  <si>
    <r>
      <t xml:space="preserve">Monatsgehälter (bspw. 1,0 oder 0,5 Monatsgehälter) </t>
    </r>
    <r>
      <rPr>
        <b/>
        <sz val="11"/>
        <rFont val="Arial"/>
        <family val="2"/>
      </rPr>
      <t>oder alternativ</t>
    </r>
  </si>
  <si>
    <t>durchschnittlicher Festbetrag (bspw. 500 €) je Vollzeitstelle</t>
  </si>
  <si>
    <t>Sofern Sie aktuell keine Zeitzuschläge zahlen, lassen Sie die entsprechenden Felder
aus Berechnungsgründen bitte leer.</t>
  </si>
  <si>
    <t>In welchen der folgenden Funktionsbereiche werden die o. g. Zeitzuschläge gezahlt? 
Bitte kreuzen Sie an:</t>
  </si>
  <si>
    <t>Zahlen Sie Ihren Mitarbeitern Vermögenswirksame Leistungen oder ähnliche Sparzulagen? Falls ja, in prozentualer Höhe von:</t>
  </si>
  <si>
    <t>Bereich Pflege</t>
  </si>
  <si>
    <t>Bereich Hauswirtschaft</t>
  </si>
  <si>
    <t>Bereich Technischer Dienst</t>
  </si>
  <si>
    <t>Bereich Verwaltung</t>
  </si>
  <si>
    <r>
      <rPr>
        <b/>
        <sz val="14"/>
        <rFont val="Arial"/>
        <family val="2"/>
      </rPr>
      <t xml:space="preserve">Personalübersicht </t>
    </r>
    <r>
      <rPr>
        <sz val="14"/>
        <rFont val="Arial"/>
        <family val="2"/>
      </rPr>
      <t xml:space="preserve">
(sonstiges Personal)</t>
    </r>
  </si>
  <si>
    <r>
      <rPr>
        <b/>
        <sz val="14"/>
        <rFont val="Arial"/>
        <family val="2"/>
      </rPr>
      <t xml:space="preserve">Personalübersicht </t>
    </r>
    <r>
      <rPr>
        <sz val="14"/>
        <rFont val="Arial"/>
        <family val="2"/>
      </rPr>
      <t xml:space="preserve">
(Pflegepersonal)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</si>
</sst>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DM&quot;_-;\-* #,##0.00\ &quot;DM&quot;_-;_-* &quot;-&quot;??\ &quot;DM&quot;_-;_-@_-"/>
    <numFmt numFmtId="165" formatCode="dd\.mm\.yyyy"/>
    <numFmt numFmtId="166" formatCode="_-* #,##0.00\ [$€-407]_-;\-* #,##0.00\ [$€-407]_-;_-* &quot;-&quot;??\ [$€-407]_-;_-@_-"/>
    <numFmt numFmtId="167" formatCode="_-* #,##0\ [$€-407]_-;\-* #,##0\ [$€-407]_-;_-* &quot;-&quot;??\ [$€-407]_-;_-@_-"/>
    <numFmt numFmtId="168" formatCode="0.0"/>
    <numFmt numFmtId="169" formatCode="0.000%"/>
    <numFmt numFmtId="170" formatCode="#,##0\ &quot;€&quot;"/>
  </numFmts>
  <fonts count="1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4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3" fillId="0" borderId="0"/>
  </cellStyleXfs>
  <cellXfs count="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Fill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67" fontId="4" fillId="3" borderId="0" xfId="0" applyNumberFormat="1" applyFont="1" applyFill="1"/>
    <xf numFmtId="0" fontId="4" fillId="0" borderId="0" xfId="2" applyFont="1" applyAlignment="1">
      <alignment wrapText="1"/>
    </xf>
    <xf numFmtId="166" fontId="0" fillId="0" borderId="0" xfId="0" applyNumberFormat="1" applyFill="1"/>
    <xf numFmtId="0" fontId="3" fillId="0" borderId="0" xfId="0" applyFont="1" applyBorder="1" applyAlignment="1">
      <alignment vertical="center" wrapText="1"/>
    </xf>
    <xf numFmtId="10" fontId="0" fillId="0" borderId="0" xfId="1" applyNumberFormat="1" applyFont="1" applyFill="1"/>
    <xf numFmtId="0" fontId="3" fillId="0" borderId="0" xfId="0" applyFont="1" applyFill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" fontId="0" fillId="0" borderId="1" xfId="0" applyNumberFormat="1" applyFill="1" applyBorder="1"/>
    <xf numFmtId="166" fontId="7" fillId="0" borderId="1" xfId="3" applyNumberFormat="1" applyFon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0" fillId="0" borderId="0" xfId="0" applyNumberFormat="1" applyFill="1"/>
    <xf numFmtId="0" fontId="4" fillId="0" borderId="4" xfId="0" applyFont="1" applyFill="1" applyBorder="1" applyAlignment="1"/>
    <xf numFmtId="0" fontId="3" fillId="0" borderId="1" xfId="0" applyFont="1" applyFill="1" applyBorder="1" applyProtection="1">
      <protection locked="0"/>
    </xf>
    <xf numFmtId="4" fontId="0" fillId="0" borderId="6" xfId="0" applyNumberFormat="1" applyFill="1" applyBorder="1"/>
    <xf numFmtId="2" fontId="0" fillId="2" borderId="1" xfId="0" applyNumberFormat="1" applyFill="1" applyBorder="1" applyProtection="1">
      <protection locked="0"/>
    </xf>
    <xf numFmtId="4" fontId="4" fillId="3" borderId="0" xfId="0" applyNumberFormat="1" applyFont="1" applyFill="1"/>
    <xf numFmtId="0" fontId="3" fillId="0" borderId="2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horizontal="left"/>
    </xf>
    <xf numFmtId="0" fontId="0" fillId="0" borderId="0" xfId="0" applyAlignment="1"/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11" fillId="0" borderId="0" xfId="0" applyFont="1" applyAlignment="1" applyProtection="1">
      <alignment vertical="top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69" fontId="0" fillId="0" borderId="0" xfId="1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2" fontId="10" fillId="5" borderId="3" xfId="0" applyNumberFormat="1" applyFont="1" applyFill="1" applyBorder="1" applyAlignment="1" applyProtection="1">
      <alignment horizontal="center" vertical="center"/>
      <protection locked="0"/>
    </xf>
    <xf numFmtId="168" fontId="10" fillId="5" borderId="3" xfId="0" applyNumberFormat="1" applyFont="1" applyFill="1" applyBorder="1" applyAlignment="1" applyProtection="1">
      <alignment horizontal="center" vertical="center"/>
      <protection locked="0"/>
    </xf>
    <xf numFmtId="167" fontId="10" fillId="5" borderId="3" xfId="3" applyNumberFormat="1" applyFont="1" applyFill="1" applyBorder="1" applyAlignment="1" applyProtection="1">
      <alignment horizontal="center" vertical="center"/>
      <protection locked="0"/>
    </xf>
    <xf numFmtId="9" fontId="10" fillId="5" borderId="3" xfId="0" applyNumberFormat="1" applyFont="1" applyFill="1" applyBorder="1" applyAlignment="1" applyProtection="1">
      <alignment horizontal="center" vertical="center"/>
      <protection locked="0"/>
    </xf>
    <xf numFmtId="14" fontId="10" fillId="5" borderId="3" xfId="0" applyNumberFormat="1" applyFont="1" applyFill="1" applyBorder="1" applyAlignment="1" applyProtection="1">
      <alignment horizontal="center" vertical="center"/>
      <protection locked="0"/>
    </xf>
    <xf numFmtId="14" fontId="10" fillId="5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/>
    <xf numFmtId="4" fontId="4" fillId="6" borderId="0" xfId="0" applyNumberFormat="1" applyFont="1" applyFill="1"/>
    <xf numFmtId="2" fontId="4" fillId="6" borderId="0" xfId="0" applyNumberFormat="1" applyFont="1" applyFill="1"/>
    <xf numFmtId="1" fontId="4" fillId="6" borderId="0" xfId="0" applyNumberFormat="1" applyFont="1" applyFill="1"/>
    <xf numFmtId="0" fontId="4" fillId="6" borderId="0" xfId="0" applyFont="1" applyFill="1"/>
    <xf numFmtId="0" fontId="0" fillId="0" borderId="0" xfId="0" applyNumberFormat="1" applyAlignment="1">
      <alignment horizontal="left"/>
    </xf>
    <xf numFmtId="0" fontId="0" fillId="0" borderId="0" xfId="0" applyFill="1" applyBorder="1" applyAlignment="1"/>
    <xf numFmtId="0" fontId="8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10" xfId="0" applyFill="1" applyBorder="1" applyAlignment="1"/>
    <xf numFmtId="170" fontId="4" fillId="4" borderId="0" xfId="0" applyNumberFormat="1" applyFont="1" applyFill="1"/>
    <xf numFmtId="0" fontId="0" fillId="0" borderId="0" xfId="0" applyFill="1" applyBorder="1"/>
    <xf numFmtId="9" fontId="6" fillId="6" borderId="3" xfId="1" applyFont="1" applyFill="1" applyBorder="1" applyProtection="1"/>
    <xf numFmtId="2" fontId="0" fillId="6" borderId="3" xfId="0" applyNumberFormat="1" applyFill="1" applyBorder="1" applyProtection="1"/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Protection="1"/>
    <xf numFmtId="0" fontId="1" fillId="0" borderId="0" xfId="0" applyFont="1" applyAlignment="1">
      <alignment horizontal="left" wrapText="1"/>
    </xf>
    <xf numFmtId="14" fontId="10" fillId="5" borderId="7" xfId="0" applyNumberFormat="1" applyFont="1" applyFill="1" applyBorder="1" applyAlignment="1" applyProtection="1">
      <alignment horizontal="center" vertical="center"/>
      <protection locked="0"/>
    </xf>
    <xf numFmtId="14" fontId="10" fillId="5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11" fillId="0" borderId="0" xfId="0" applyFont="1" applyAlignment="1" applyProtection="1">
      <alignment vertical="top" wrapText="1"/>
    </xf>
    <xf numFmtId="0" fontId="8" fillId="0" borderId="7" xfId="0" applyFont="1" applyBorder="1" applyAlignment="1" applyProtection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9" fillId="5" borderId="7" xfId="0" applyNumberFormat="1" applyFont="1" applyFill="1" applyBorder="1" applyAlignment="1" applyProtection="1">
      <alignment vertical="center"/>
      <protection locked="0"/>
    </xf>
    <xf numFmtId="0" fontId="0" fillId="5" borderId="8" xfId="0" applyNumberFormat="1" applyFill="1" applyBorder="1" applyAlignment="1" applyProtection="1">
      <protection locked="0"/>
    </xf>
    <xf numFmtId="0" fontId="0" fillId="5" borderId="9" xfId="0" applyNumberFormat="1" applyFill="1" applyBorder="1" applyAlignment="1" applyProtection="1">
      <protection locked="0"/>
    </xf>
    <xf numFmtId="0" fontId="5" fillId="0" borderId="4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8" fillId="5" borderId="7" xfId="0" applyNumberFormat="1" applyFont="1" applyFill="1" applyBorder="1" applyAlignment="1">
      <alignment horizontal="center" vertical="center"/>
    </xf>
    <xf numFmtId="0" fontId="8" fillId="5" borderId="8" xfId="0" applyNumberFormat="1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>
      <alignment horizontal="center" vertical="center"/>
    </xf>
  </cellXfs>
  <cellStyles count="5">
    <cellStyle name="Prozent" xfId="1" builtinId="5"/>
    <cellStyle name="Standard" xfId="0" builtinId="0"/>
    <cellStyle name="Standard 2" xfId="2"/>
    <cellStyle name="Standard 2 4" xfId="4"/>
    <cellStyle name="Währung" xfId="3" builtinId="4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Normal="100" workbookViewId="0">
      <selection activeCell="H16" sqref="H16"/>
    </sheetView>
  </sheetViews>
  <sheetFormatPr baseColWidth="10" defaultRowHeight="12.75" x14ac:dyDescent="0.2"/>
  <cols>
    <col min="1" max="1" width="9.28515625" customWidth="1"/>
    <col min="2" max="2" width="14.42578125" customWidth="1"/>
    <col min="3" max="3" width="11" customWidth="1"/>
    <col min="4" max="8" width="16.7109375" customWidth="1"/>
    <col min="9" max="9" width="17.42578125" customWidth="1"/>
    <col min="257" max="257" width="11.7109375" customWidth="1"/>
    <col min="258" max="258" width="11.85546875" customWidth="1"/>
    <col min="259" max="259" width="11" customWidth="1"/>
    <col min="260" max="264" width="16.7109375" customWidth="1"/>
    <col min="265" max="265" width="17.42578125" customWidth="1"/>
    <col min="513" max="513" width="11.7109375" customWidth="1"/>
    <col min="514" max="514" width="11.85546875" customWidth="1"/>
    <col min="515" max="515" width="11" customWidth="1"/>
    <col min="516" max="520" width="16.7109375" customWidth="1"/>
    <col min="521" max="521" width="17.42578125" customWidth="1"/>
    <col min="769" max="769" width="11.7109375" customWidth="1"/>
    <col min="770" max="770" width="11.85546875" customWidth="1"/>
    <col min="771" max="771" width="11" customWidth="1"/>
    <col min="772" max="776" width="16.7109375" customWidth="1"/>
    <col min="777" max="777" width="17.42578125" customWidth="1"/>
    <col min="1025" max="1025" width="11.7109375" customWidth="1"/>
    <col min="1026" max="1026" width="11.85546875" customWidth="1"/>
    <col min="1027" max="1027" width="11" customWidth="1"/>
    <col min="1028" max="1032" width="16.7109375" customWidth="1"/>
    <col min="1033" max="1033" width="17.42578125" customWidth="1"/>
    <col min="1281" max="1281" width="11.7109375" customWidth="1"/>
    <col min="1282" max="1282" width="11.85546875" customWidth="1"/>
    <col min="1283" max="1283" width="11" customWidth="1"/>
    <col min="1284" max="1288" width="16.7109375" customWidth="1"/>
    <col min="1289" max="1289" width="17.42578125" customWidth="1"/>
    <col min="1537" max="1537" width="11.7109375" customWidth="1"/>
    <col min="1538" max="1538" width="11.85546875" customWidth="1"/>
    <col min="1539" max="1539" width="11" customWidth="1"/>
    <col min="1540" max="1544" width="16.7109375" customWidth="1"/>
    <col min="1545" max="1545" width="17.42578125" customWidth="1"/>
    <col min="1793" max="1793" width="11.7109375" customWidth="1"/>
    <col min="1794" max="1794" width="11.85546875" customWidth="1"/>
    <col min="1795" max="1795" width="11" customWidth="1"/>
    <col min="1796" max="1800" width="16.7109375" customWidth="1"/>
    <col min="1801" max="1801" width="17.42578125" customWidth="1"/>
    <col min="2049" max="2049" width="11.7109375" customWidth="1"/>
    <col min="2050" max="2050" width="11.85546875" customWidth="1"/>
    <col min="2051" max="2051" width="11" customWidth="1"/>
    <col min="2052" max="2056" width="16.7109375" customWidth="1"/>
    <col min="2057" max="2057" width="17.42578125" customWidth="1"/>
    <col min="2305" max="2305" width="11.7109375" customWidth="1"/>
    <col min="2306" max="2306" width="11.85546875" customWidth="1"/>
    <col min="2307" max="2307" width="11" customWidth="1"/>
    <col min="2308" max="2312" width="16.7109375" customWidth="1"/>
    <col min="2313" max="2313" width="17.42578125" customWidth="1"/>
    <col min="2561" max="2561" width="11.7109375" customWidth="1"/>
    <col min="2562" max="2562" width="11.85546875" customWidth="1"/>
    <col min="2563" max="2563" width="11" customWidth="1"/>
    <col min="2564" max="2568" width="16.7109375" customWidth="1"/>
    <col min="2569" max="2569" width="17.42578125" customWidth="1"/>
    <col min="2817" max="2817" width="11.7109375" customWidth="1"/>
    <col min="2818" max="2818" width="11.85546875" customWidth="1"/>
    <col min="2819" max="2819" width="11" customWidth="1"/>
    <col min="2820" max="2824" width="16.7109375" customWidth="1"/>
    <col min="2825" max="2825" width="17.42578125" customWidth="1"/>
    <col min="3073" max="3073" width="11.7109375" customWidth="1"/>
    <col min="3074" max="3074" width="11.85546875" customWidth="1"/>
    <col min="3075" max="3075" width="11" customWidth="1"/>
    <col min="3076" max="3080" width="16.7109375" customWidth="1"/>
    <col min="3081" max="3081" width="17.42578125" customWidth="1"/>
    <col min="3329" max="3329" width="11.7109375" customWidth="1"/>
    <col min="3330" max="3330" width="11.85546875" customWidth="1"/>
    <col min="3331" max="3331" width="11" customWidth="1"/>
    <col min="3332" max="3336" width="16.7109375" customWidth="1"/>
    <col min="3337" max="3337" width="17.42578125" customWidth="1"/>
    <col min="3585" max="3585" width="11.7109375" customWidth="1"/>
    <col min="3586" max="3586" width="11.85546875" customWidth="1"/>
    <col min="3587" max="3587" width="11" customWidth="1"/>
    <col min="3588" max="3592" width="16.7109375" customWidth="1"/>
    <col min="3593" max="3593" width="17.42578125" customWidth="1"/>
    <col min="3841" max="3841" width="11.7109375" customWidth="1"/>
    <col min="3842" max="3842" width="11.85546875" customWidth="1"/>
    <col min="3843" max="3843" width="11" customWidth="1"/>
    <col min="3844" max="3848" width="16.7109375" customWidth="1"/>
    <col min="3849" max="3849" width="17.42578125" customWidth="1"/>
    <col min="4097" max="4097" width="11.7109375" customWidth="1"/>
    <col min="4098" max="4098" width="11.85546875" customWidth="1"/>
    <col min="4099" max="4099" width="11" customWidth="1"/>
    <col min="4100" max="4104" width="16.7109375" customWidth="1"/>
    <col min="4105" max="4105" width="17.42578125" customWidth="1"/>
    <col min="4353" max="4353" width="11.7109375" customWidth="1"/>
    <col min="4354" max="4354" width="11.85546875" customWidth="1"/>
    <col min="4355" max="4355" width="11" customWidth="1"/>
    <col min="4356" max="4360" width="16.7109375" customWidth="1"/>
    <col min="4361" max="4361" width="17.42578125" customWidth="1"/>
    <col min="4609" max="4609" width="11.7109375" customWidth="1"/>
    <col min="4610" max="4610" width="11.85546875" customWidth="1"/>
    <col min="4611" max="4611" width="11" customWidth="1"/>
    <col min="4612" max="4616" width="16.7109375" customWidth="1"/>
    <col min="4617" max="4617" width="17.42578125" customWidth="1"/>
    <col min="4865" max="4865" width="11.7109375" customWidth="1"/>
    <col min="4866" max="4866" width="11.85546875" customWidth="1"/>
    <col min="4867" max="4867" width="11" customWidth="1"/>
    <col min="4868" max="4872" width="16.7109375" customWidth="1"/>
    <col min="4873" max="4873" width="17.42578125" customWidth="1"/>
    <col min="5121" max="5121" width="11.7109375" customWidth="1"/>
    <col min="5122" max="5122" width="11.85546875" customWidth="1"/>
    <col min="5123" max="5123" width="11" customWidth="1"/>
    <col min="5124" max="5128" width="16.7109375" customWidth="1"/>
    <col min="5129" max="5129" width="17.42578125" customWidth="1"/>
    <col min="5377" max="5377" width="11.7109375" customWidth="1"/>
    <col min="5378" max="5378" width="11.85546875" customWidth="1"/>
    <col min="5379" max="5379" width="11" customWidth="1"/>
    <col min="5380" max="5384" width="16.7109375" customWidth="1"/>
    <col min="5385" max="5385" width="17.42578125" customWidth="1"/>
    <col min="5633" max="5633" width="11.7109375" customWidth="1"/>
    <col min="5634" max="5634" width="11.85546875" customWidth="1"/>
    <col min="5635" max="5635" width="11" customWidth="1"/>
    <col min="5636" max="5640" width="16.7109375" customWidth="1"/>
    <col min="5641" max="5641" width="17.42578125" customWidth="1"/>
    <col min="5889" max="5889" width="11.7109375" customWidth="1"/>
    <col min="5890" max="5890" width="11.85546875" customWidth="1"/>
    <col min="5891" max="5891" width="11" customWidth="1"/>
    <col min="5892" max="5896" width="16.7109375" customWidth="1"/>
    <col min="5897" max="5897" width="17.42578125" customWidth="1"/>
    <col min="6145" max="6145" width="11.7109375" customWidth="1"/>
    <col min="6146" max="6146" width="11.85546875" customWidth="1"/>
    <col min="6147" max="6147" width="11" customWidth="1"/>
    <col min="6148" max="6152" width="16.7109375" customWidth="1"/>
    <col min="6153" max="6153" width="17.42578125" customWidth="1"/>
    <col min="6401" max="6401" width="11.7109375" customWidth="1"/>
    <col min="6402" max="6402" width="11.85546875" customWidth="1"/>
    <col min="6403" max="6403" width="11" customWidth="1"/>
    <col min="6404" max="6408" width="16.7109375" customWidth="1"/>
    <col min="6409" max="6409" width="17.42578125" customWidth="1"/>
    <col min="6657" max="6657" width="11.7109375" customWidth="1"/>
    <col min="6658" max="6658" width="11.85546875" customWidth="1"/>
    <col min="6659" max="6659" width="11" customWidth="1"/>
    <col min="6660" max="6664" width="16.7109375" customWidth="1"/>
    <col min="6665" max="6665" width="17.42578125" customWidth="1"/>
    <col min="6913" max="6913" width="11.7109375" customWidth="1"/>
    <col min="6914" max="6914" width="11.85546875" customWidth="1"/>
    <col min="6915" max="6915" width="11" customWidth="1"/>
    <col min="6916" max="6920" width="16.7109375" customWidth="1"/>
    <col min="6921" max="6921" width="17.42578125" customWidth="1"/>
    <col min="7169" max="7169" width="11.7109375" customWidth="1"/>
    <col min="7170" max="7170" width="11.85546875" customWidth="1"/>
    <col min="7171" max="7171" width="11" customWidth="1"/>
    <col min="7172" max="7176" width="16.7109375" customWidth="1"/>
    <col min="7177" max="7177" width="17.42578125" customWidth="1"/>
    <col min="7425" max="7425" width="11.7109375" customWidth="1"/>
    <col min="7426" max="7426" width="11.85546875" customWidth="1"/>
    <col min="7427" max="7427" width="11" customWidth="1"/>
    <col min="7428" max="7432" width="16.7109375" customWidth="1"/>
    <col min="7433" max="7433" width="17.42578125" customWidth="1"/>
    <col min="7681" max="7681" width="11.7109375" customWidth="1"/>
    <col min="7682" max="7682" width="11.85546875" customWidth="1"/>
    <col min="7683" max="7683" width="11" customWidth="1"/>
    <col min="7684" max="7688" width="16.7109375" customWidth="1"/>
    <col min="7689" max="7689" width="17.42578125" customWidth="1"/>
    <col min="7937" max="7937" width="11.7109375" customWidth="1"/>
    <col min="7938" max="7938" width="11.85546875" customWidth="1"/>
    <col min="7939" max="7939" width="11" customWidth="1"/>
    <col min="7940" max="7944" width="16.7109375" customWidth="1"/>
    <col min="7945" max="7945" width="17.42578125" customWidth="1"/>
    <col min="8193" max="8193" width="11.7109375" customWidth="1"/>
    <col min="8194" max="8194" width="11.85546875" customWidth="1"/>
    <col min="8195" max="8195" width="11" customWidth="1"/>
    <col min="8196" max="8200" width="16.7109375" customWidth="1"/>
    <col min="8201" max="8201" width="17.42578125" customWidth="1"/>
    <col min="8449" max="8449" width="11.7109375" customWidth="1"/>
    <col min="8450" max="8450" width="11.85546875" customWidth="1"/>
    <col min="8451" max="8451" width="11" customWidth="1"/>
    <col min="8452" max="8456" width="16.7109375" customWidth="1"/>
    <col min="8457" max="8457" width="17.42578125" customWidth="1"/>
    <col min="8705" max="8705" width="11.7109375" customWidth="1"/>
    <col min="8706" max="8706" width="11.85546875" customWidth="1"/>
    <col min="8707" max="8707" width="11" customWidth="1"/>
    <col min="8708" max="8712" width="16.7109375" customWidth="1"/>
    <col min="8713" max="8713" width="17.42578125" customWidth="1"/>
    <col min="8961" max="8961" width="11.7109375" customWidth="1"/>
    <col min="8962" max="8962" width="11.85546875" customWidth="1"/>
    <col min="8963" max="8963" width="11" customWidth="1"/>
    <col min="8964" max="8968" width="16.7109375" customWidth="1"/>
    <col min="8969" max="8969" width="17.42578125" customWidth="1"/>
    <col min="9217" max="9217" width="11.7109375" customWidth="1"/>
    <col min="9218" max="9218" width="11.85546875" customWidth="1"/>
    <col min="9219" max="9219" width="11" customWidth="1"/>
    <col min="9220" max="9224" width="16.7109375" customWidth="1"/>
    <col min="9225" max="9225" width="17.42578125" customWidth="1"/>
    <col min="9473" max="9473" width="11.7109375" customWidth="1"/>
    <col min="9474" max="9474" width="11.85546875" customWidth="1"/>
    <col min="9475" max="9475" width="11" customWidth="1"/>
    <col min="9476" max="9480" width="16.7109375" customWidth="1"/>
    <col min="9481" max="9481" width="17.42578125" customWidth="1"/>
    <col min="9729" max="9729" width="11.7109375" customWidth="1"/>
    <col min="9730" max="9730" width="11.85546875" customWidth="1"/>
    <col min="9731" max="9731" width="11" customWidth="1"/>
    <col min="9732" max="9736" width="16.7109375" customWidth="1"/>
    <col min="9737" max="9737" width="17.42578125" customWidth="1"/>
    <col min="9985" max="9985" width="11.7109375" customWidth="1"/>
    <col min="9986" max="9986" width="11.85546875" customWidth="1"/>
    <col min="9987" max="9987" width="11" customWidth="1"/>
    <col min="9988" max="9992" width="16.7109375" customWidth="1"/>
    <col min="9993" max="9993" width="17.42578125" customWidth="1"/>
    <col min="10241" max="10241" width="11.7109375" customWidth="1"/>
    <col min="10242" max="10242" width="11.85546875" customWidth="1"/>
    <col min="10243" max="10243" width="11" customWidth="1"/>
    <col min="10244" max="10248" width="16.7109375" customWidth="1"/>
    <col min="10249" max="10249" width="17.42578125" customWidth="1"/>
    <col min="10497" max="10497" width="11.7109375" customWidth="1"/>
    <col min="10498" max="10498" width="11.85546875" customWidth="1"/>
    <col min="10499" max="10499" width="11" customWidth="1"/>
    <col min="10500" max="10504" width="16.7109375" customWidth="1"/>
    <col min="10505" max="10505" width="17.42578125" customWidth="1"/>
    <col min="10753" max="10753" width="11.7109375" customWidth="1"/>
    <col min="10754" max="10754" width="11.85546875" customWidth="1"/>
    <col min="10755" max="10755" width="11" customWidth="1"/>
    <col min="10756" max="10760" width="16.7109375" customWidth="1"/>
    <col min="10761" max="10761" width="17.42578125" customWidth="1"/>
    <col min="11009" max="11009" width="11.7109375" customWidth="1"/>
    <col min="11010" max="11010" width="11.85546875" customWidth="1"/>
    <col min="11011" max="11011" width="11" customWidth="1"/>
    <col min="11012" max="11016" width="16.7109375" customWidth="1"/>
    <col min="11017" max="11017" width="17.42578125" customWidth="1"/>
    <col min="11265" max="11265" width="11.7109375" customWidth="1"/>
    <col min="11266" max="11266" width="11.85546875" customWidth="1"/>
    <col min="11267" max="11267" width="11" customWidth="1"/>
    <col min="11268" max="11272" width="16.7109375" customWidth="1"/>
    <col min="11273" max="11273" width="17.42578125" customWidth="1"/>
    <col min="11521" max="11521" width="11.7109375" customWidth="1"/>
    <col min="11522" max="11522" width="11.85546875" customWidth="1"/>
    <col min="11523" max="11523" width="11" customWidth="1"/>
    <col min="11524" max="11528" width="16.7109375" customWidth="1"/>
    <col min="11529" max="11529" width="17.42578125" customWidth="1"/>
    <col min="11777" max="11777" width="11.7109375" customWidth="1"/>
    <col min="11778" max="11778" width="11.85546875" customWidth="1"/>
    <col min="11779" max="11779" width="11" customWidth="1"/>
    <col min="11780" max="11784" width="16.7109375" customWidth="1"/>
    <col min="11785" max="11785" width="17.42578125" customWidth="1"/>
    <col min="12033" max="12033" width="11.7109375" customWidth="1"/>
    <col min="12034" max="12034" width="11.85546875" customWidth="1"/>
    <col min="12035" max="12035" width="11" customWidth="1"/>
    <col min="12036" max="12040" width="16.7109375" customWidth="1"/>
    <col min="12041" max="12041" width="17.42578125" customWidth="1"/>
    <col min="12289" max="12289" width="11.7109375" customWidth="1"/>
    <col min="12290" max="12290" width="11.85546875" customWidth="1"/>
    <col min="12291" max="12291" width="11" customWidth="1"/>
    <col min="12292" max="12296" width="16.7109375" customWidth="1"/>
    <col min="12297" max="12297" width="17.42578125" customWidth="1"/>
    <col min="12545" max="12545" width="11.7109375" customWidth="1"/>
    <col min="12546" max="12546" width="11.85546875" customWidth="1"/>
    <col min="12547" max="12547" width="11" customWidth="1"/>
    <col min="12548" max="12552" width="16.7109375" customWidth="1"/>
    <col min="12553" max="12553" width="17.42578125" customWidth="1"/>
    <col min="12801" max="12801" width="11.7109375" customWidth="1"/>
    <col min="12802" max="12802" width="11.85546875" customWidth="1"/>
    <col min="12803" max="12803" width="11" customWidth="1"/>
    <col min="12804" max="12808" width="16.7109375" customWidth="1"/>
    <col min="12809" max="12809" width="17.42578125" customWidth="1"/>
    <col min="13057" max="13057" width="11.7109375" customWidth="1"/>
    <col min="13058" max="13058" width="11.85546875" customWidth="1"/>
    <col min="13059" max="13059" width="11" customWidth="1"/>
    <col min="13060" max="13064" width="16.7109375" customWidth="1"/>
    <col min="13065" max="13065" width="17.42578125" customWidth="1"/>
    <col min="13313" max="13313" width="11.7109375" customWidth="1"/>
    <col min="13314" max="13314" width="11.85546875" customWidth="1"/>
    <col min="13315" max="13315" width="11" customWidth="1"/>
    <col min="13316" max="13320" width="16.7109375" customWidth="1"/>
    <col min="13321" max="13321" width="17.42578125" customWidth="1"/>
    <col min="13569" max="13569" width="11.7109375" customWidth="1"/>
    <col min="13570" max="13570" width="11.85546875" customWidth="1"/>
    <col min="13571" max="13571" width="11" customWidth="1"/>
    <col min="13572" max="13576" width="16.7109375" customWidth="1"/>
    <col min="13577" max="13577" width="17.42578125" customWidth="1"/>
    <col min="13825" max="13825" width="11.7109375" customWidth="1"/>
    <col min="13826" max="13826" width="11.85546875" customWidth="1"/>
    <col min="13827" max="13827" width="11" customWidth="1"/>
    <col min="13828" max="13832" width="16.7109375" customWidth="1"/>
    <col min="13833" max="13833" width="17.42578125" customWidth="1"/>
    <col min="14081" max="14081" width="11.7109375" customWidth="1"/>
    <col min="14082" max="14082" width="11.85546875" customWidth="1"/>
    <col min="14083" max="14083" width="11" customWidth="1"/>
    <col min="14084" max="14088" width="16.7109375" customWidth="1"/>
    <col min="14089" max="14089" width="17.42578125" customWidth="1"/>
    <col min="14337" max="14337" width="11.7109375" customWidth="1"/>
    <col min="14338" max="14338" width="11.85546875" customWidth="1"/>
    <col min="14339" max="14339" width="11" customWidth="1"/>
    <col min="14340" max="14344" width="16.7109375" customWidth="1"/>
    <col min="14345" max="14345" width="17.42578125" customWidth="1"/>
    <col min="14593" max="14593" width="11.7109375" customWidth="1"/>
    <col min="14594" max="14594" width="11.85546875" customWidth="1"/>
    <col min="14595" max="14595" width="11" customWidth="1"/>
    <col min="14596" max="14600" width="16.7109375" customWidth="1"/>
    <col min="14601" max="14601" width="17.42578125" customWidth="1"/>
    <col min="14849" max="14849" width="11.7109375" customWidth="1"/>
    <col min="14850" max="14850" width="11.85546875" customWidth="1"/>
    <col min="14851" max="14851" width="11" customWidth="1"/>
    <col min="14852" max="14856" width="16.7109375" customWidth="1"/>
    <col min="14857" max="14857" width="17.42578125" customWidth="1"/>
    <col min="15105" max="15105" width="11.7109375" customWidth="1"/>
    <col min="15106" max="15106" width="11.85546875" customWidth="1"/>
    <col min="15107" max="15107" width="11" customWidth="1"/>
    <col min="15108" max="15112" width="16.7109375" customWidth="1"/>
    <col min="15113" max="15113" width="17.42578125" customWidth="1"/>
    <col min="15361" max="15361" width="11.7109375" customWidth="1"/>
    <col min="15362" max="15362" width="11.85546875" customWidth="1"/>
    <col min="15363" max="15363" width="11" customWidth="1"/>
    <col min="15364" max="15368" width="16.7109375" customWidth="1"/>
    <col min="15369" max="15369" width="17.42578125" customWidth="1"/>
    <col min="15617" max="15617" width="11.7109375" customWidth="1"/>
    <col min="15618" max="15618" width="11.85546875" customWidth="1"/>
    <col min="15619" max="15619" width="11" customWidth="1"/>
    <col min="15620" max="15624" width="16.7109375" customWidth="1"/>
    <col min="15625" max="15625" width="17.42578125" customWidth="1"/>
    <col min="15873" max="15873" width="11.7109375" customWidth="1"/>
    <col min="15874" max="15874" width="11.85546875" customWidth="1"/>
    <col min="15875" max="15875" width="11" customWidth="1"/>
    <col min="15876" max="15880" width="16.7109375" customWidth="1"/>
    <col min="15881" max="15881" width="17.42578125" customWidth="1"/>
    <col min="16129" max="16129" width="11.7109375" customWidth="1"/>
    <col min="16130" max="16130" width="11.85546875" customWidth="1"/>
    <col min="16131" max="16131" width="11" customWidth="1"/>
    <col min="16132" max="16136" width="16.7109375" customWidth="1"/>
    <col min="16137" max="16137" width="17.42578125" customWidth="1"/>
  </cols>
  <sheetData>
    <row r="1" spans="1:9" ht="6" customHeight="1" thickBot="1" x14ac:dyDescent="0.25">
      <c r="A1" s="31"/>
      <c r="B1" s="31"/>
      <c r="C1" s="31"/>
      <c r="D1" s="31"/>
      <c r="E1" s="31"/>
      <c r="F1" s="32"/>
    </row>
    <row r="2" spans="1:9" ht="19.5" customHeight="1" thickBot="1" x14ac:dyDescent="0.25">
      <c r="A2" s="72" t="s">
        <v>49</v>
      </c>
      <c r="B2" s="73"/>
      <c r="C2" s="73"/>
      <c r="D2" s="73"/>
      <c r="E2" s="73"/>
      <c r="F2" s="74"/>
    </row>
    <row r="3" spans="1:9" ht="14.25" customHeight="1" thickBot="1" x14ac:dyDescent="0.25">
      <c r="A3" s="33"/>
      <c r="B3" s="33"/>
      <c r="C3" s="33"/>
      <c r="D3" s="33"/>
      <c r="E3" s="33"/>
      <c r="F3" s="32"/>
    </row>
    <row r="4" spans="1:9" ht="23.25" customHeight="1" thickBot="1" x14ac:dyDescent="0.25">
      <c r="A4" s="36" t="s">
        <v>47</v>
      </c>
      <c r="B4" s="37"/>
      <c r="C4" s="75"/>
      <c r="D4" s="76"/>
      <c r="E4" s="76"/>
      <c r="F4" s="77"/>
      <c r="I4" s="39"/>
    </row>
    <row r="5" spans="1:9" ht="27" customHeight="1" x14ac:dyDescent="0.2">
      <c r="A5" s="69" t="s">
        <v>50</v>
      </c>
      <c r="B5" s="70"/>
      <c r="C5" s="70"/>
      <c r="D5" s="70"/>
      <c r="E5" s="70"/>
      <c r="F5" s="32"/>
    </row>
    <row r="6" spans="1:9" ht="19.149999999999999" customHeight="1" thickBot="1" x14ac:dyDescent="0.25">
      <c r="A6" s="70"/>
      <c r="B6" s="70"/>
      <c r="C6" s="70"/>
      <c r="D6" s="70"/>
      <c r="E6" s="70"/>
    </row>
    <row r="7" spans="1:9" ht="21.6" customHeight="1" thickBot="1" x14ac:dyDescent="0.25">
      <c r="A7" s="44"/>
      <c r="B7" s="34" t="s">
        <v>48</v>
      </c>
      <c r="C7" s="32"/>
      <c r="D7" s="71"/>
      <c r="E7" s="71"/>
    </row>
    <row r="9" spans="1:9" ht="23.25" customHeight="1" x14ac:dyDescent="0.2">
      <c r="A9" s="69" t="s">
        <v>56</v>
      </c>
      <c r="B9" s="70"/>
      <c r="C9" s="70"/>
      <c r="D9" s="70"/>
      <c r="E9" s="70"/>
    </row>
    <row r="10" spans="1:9" ht="18.75" customHeight="1" thickBot="1" x14ac:dyDescent="0.25">
      <c r="A10" s="70"/>
      <c r="B10" s="70"/>
      <c r="C10" s="70"/>
      <c r="D10" s="70"/>
      <c r="E10" s="70"/>
    </row>
    <row r="11" spans="1:9" ht="15.75" thickBot="1" x14ac:dyDescent="0.25">
      <c r="A11" s="45">
        <v>5.5</v>
      </c>
      <c r="B11" s="34" t="s">
        <v>55</v>
      </c>
      <c r="C11" s="32"/>
      <c r="D11" s="71"/>
      <c r="E11" s="71"/>
    </row>
    <row r="13" spans="1:9" ht="27" customHeight="1" x14ac:dyDescent="0.2">
      <c r="A13" s="69" t="s">
        <v>70</v>
      </c>
      <c r="B13" s="70"/>
      <c r="C13" s="70"/>
      <c r="D13" s="70"/>
      <c r="E13" s="70"/>
      <c r="F13" s="32"/>
    </row>
    <row r="14" spans="1:9" ht="20.25" customHeight="1" thickBot="1" x14ac:dyDescent="0.25">
      <c r="A14" s="70"/>
      <c r="B14" s="70"/>
      <c r="C14" s="70"/>
      <c r="D14" s="70"/>
      <c r="E14" s="70"/>
    </row>
    <row r="15" spans="1:9" ht="20.100000000000001" customHeight="1" thickBot="1" x14ac:dyDescent="0.3">
      <c r="A15" s="44"/>
      <c r="B15" s="34" t="s">
        <v>73</v>
      </c>
      <c r="C15" s="32"/>
      <c r="D15" s="38"/>
      <c r="E15" s="38"/>
    </row>
    <row r="16" spans="1:9" ht="20.100000000000001" customHeight="1" thickBot="1" x14ac:dyDescent="0.25">
      <c r="A16" s="46"/>
      <c r="B16" s="34" t="s">
        <v>74</v>
      </c>
      <c r="C16" s="32"/>
      <c r="D16" s="38"/>
      <c r="E16" s="38"/>
      <c r="H16" s="39"/>
    </row>
    <row r="17" spans="1:6" ht="27.75" customHeight="1" x14ac:dyDescent="0.2">
      <c r="A17" s="66" t="s">
        <v>72</v>
      </c>
      <c r="B17" s="66"/>
      <c r="C17" s="66"/>
      <c r="D17" s="66"/>
      <c r="E17" s="66"/>
    </row>
    <row r="19" spans="1:6" ht="19.5" customHeight="1" x14ac:dyDescent="0.2">
      <c r="A19" s="69" t="s">
        <v>71</v>
      </c>
      <c r="B19" s="70"/>
      <c r="C19" s="70"/>
      <c r="D19" s="70"/>
      <c r="E19" s="70"/>
      <c r="F19" s="32"/>
    </row>
    <row r="20" spans="1:6" ht="14.25" customHeight="1" thickBot="1" x14ac:dyDescent="0.25">
      <c r="A20" s="70"/>
      <c r="B20" s="70"/>
      <c r="C20" s="70"/>
      <c r="D20" s="70"/>
      <c r="E20" s="70"/>
    </row>
    <row r="21" spans="1:6" ht="21.6" customHeight="1" thickBot="1" x14ac:dyDescent="0.25">
      <c r="A21" s="67"/>
      <c r="B21" s="68"/>
      <c r="C21" s="32"/>
      <c r="D21" s="71"/>
      <c r="E21" s="71"/>
    </row>
    <row r="23" spans="1:6" ht="27" customHeight="1" x14ac:dyDescent="0.2">
      <c r="A23" s="69" t="s">
        <v>51</v>
      </c>
      <c r="B23" s="70"/>
      <c r="C23" s="70"/>
      <c r="D23" s="70"/>
      <c r="E23" s="70"/>
      <c r="F23" s="32"/>
    </row>
    <row r="24" spans="1:6" ht="20.25" customHeight="1" thickBot="1" x14ac:dyDescent="0.25">
      <c r="A24" s="70"/>
      <c r="B24" s="70"/>
      <c r="C24" s="70"/>
      <c r="D24" s="70"/>
      <c r="E24" s="70"/>
    </row>
    <row r="25" spans="1:6" ht="21" customHeight="1" thickBot="1" x14ac:dyDescent="0.25">
      <c r="A25" s="47"/>
      <c r="B25" s="8" t="s">
        <v>32</v>
      </c>
    </row>
    <row r="26" spans="1:6" ht="21" customHeight="1" thickBot="1" x14ac:dyDescent="0.25">
      <c r="A26" s="47"/>
      <c r="B26" s="8" t="s">
        <v>33</v>
      </c>
    </row>
    <row r="27" spans="1:6" ht="21" customHeight="1" thickBot="1" x14ac:dyDescent="0.25">
      <c r="A27" s="47"/>
      <c r="B27" s="8" t="s">
        <v>34</v>
      </c>
    </row>
    <row r="28" spans="1:6" ht="21" customHeight="1" thickBot="1" x14ac:dyDescent="0.25">
      <c r="A28" s="47"/>
      <c r="B28" s="8" t="s">
        <v>35</v>
      </c>
    </row>
    <row r="29" spans="1:6" ht="27.75" customHeight="1" x14ac:dyDescent="0.2">
      <c r="A29" s="66" t="s">
        <v>75</v>
      </c>
      <c r="B29" s="66"/>
      <c r="C29" s="66"/>
      <c r="D29" s="66"/>
      <c r="E29" s="66"/>
      <c r="F29" s="66"/>
    </row>
    <row r="31" spans="1:6" ht="25.5" customHeight="1" thickBot="1" x14ac:dyDescent="0.25">
      <c r="A31" s="66" t="s">
        <v>76</v>
      </c>
      <c r="B31" s="66"/>
      <c r="C31" s="66"/>
      <c r="D31" s="66"/>
      <c r="E31" s="66"/>
      <c r="F31" s="66"/>
    </row>
    <row r="32" spans="1:6" ht="15.75" thickBot="1" x14ac:dyDescent="0.25">
      <c r="A32" s="48"/>
      <c r="B32" s="39" t="s">
        <v>78</v>
      </c>
    </row>
    <row r="33" spans="1:8" ht="15.75" thickBot="1" x14ac:dyDescent="0.25">
      <c r="A33" s="48"/>
      <c r="B33" s="39" t="s">
        <v>81</v>
      </c>
    </row>
    <row r="34" spans="1:8" ht="15.75" thickBot="1" x14ac:dyDescent="0.25">
      <c r="A34" s="48"/>
      <c r="B34" s="39" t="s">
        <v>79</v>
      </c>
    </row>
    <row r="35" spans="1:8" ht="15.75" thickBot="1" x14ac:dyDescent="0.25">
      <c r="A35" s="49"/>
      <c r="B35" s="50" t="s">
        <v>80</v>
      </c>
    </row>
    <row r="36" spans="1:8" x14ac:dyDescent="0.2">
      <c r="A36" s="35"/>
      <c r="B36" s="35"/>
      <c r="C36" s="35"/>
      <c r="D36" s="35"/>
      <c r="E36" s="35"/>
      <c r="F36" s="35"/>
      <c r="G36" s="35"/>
      <c r="H36" s="35"/>
    </row>
    <row r="37" spans="1:8" ht="21.75" customHeight="1" x14ac:dyDescent="0.2">
      <c r="A37" s="69" t="s">
        <v>77</v>
      </c>
      <c r="B37" s="70"/>
      <c r="C37" s="70"/>
      <c r="D37" s="70"/>
      <c r="E37" s="70"/>
      <c r="F37" s="32"/>
    </row>
    <row r="38" spans="1:8" ht="20.25" customHeight="1" thickBot="1" x14ac:dyDescent="0.25">
      <c r="A38" s="70"/>
      <c r="B38" s="70"/>
      <c r="C38" s="70"/>
      <c r="D38" s="70"/>
      <c r="E38" s="70"/>
    </row>
    <row r="39" spans="1:8" ht="20.25" customHeight="1" thickBot="1" x14ac:dyDescent="0.25">
      <c r="A39" s="48"/>
    </row>
  </sheetData>
  <sheetProtection password="CF1B" sheet="1" objects="1" scenarios="1"/>
  <mergeCells count="15">
    <mergeCell ref="A2:F2"/>
    <mergeCell ref="A13:E14"/>
    <mergeCell ref="A5:E6"/>
    <mergeCell ref="D7:E7"/>
    <mergeCell ref="C4:F4"/>
    <mergeCell ref="A9:E10"/>
    <mergeCell ref="D11:E11"/>
    <mergeCell ref="A17:E17"/>
    <mergeCell ref="A29:F29"/>
    <mergeCell ref="A31:F31"/>
    <mergeCell ref="A21:B21"/>
    <mergeCell ref="A37:E38"/>
    <mergeCell ref="A19:E20"/>
    <mergeCell ref="D21:E21"/>
    <mergeCell ref="A23:E24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K27"/>
  <sheetViews>
    <sheetView workbookViewId="0">
      <selection activeCell="G18" sqref="G18"/>
    </sheetView>
  </sheetViews>
  <sheetFormatPr baseColWidth="10" defaultRowHeight="12.75" x14ac:dyDescent="0.2"/>
  <sheetData>
    <row r="5" spans="2:11" x14ac:dyDescent="0.2">
      <c r="B5" s="41">
        <v>7.2999999999999995E-2</v>
      </c>
      <c r="C5" t="s">
        <v>60</v>
      </c>
    </row>
    <row r="6" spans="2:11" x14ac:dyDescent="0.2">
      <c r="B6" s="41">
        <v>7.1999999999999998E-3</v>
      </c>
      <c r="C6" t="s">
        <v>61</v>
      </c>
    </row>
    <row r="7" spans="2:11" x14ac:dyDescent="0.2">
      <c r="B7" s="41">
        <v>9.2999999999999999E-2</v>
      </c>
      <c r="C7" t="s">
        <v>62</v>
      </c>
    </row>
    <row r="8" spans="2:11" x14ac:dyDescent="0.2">
      <c r="B8" s="41">
        <v>1.2E-2</v>
      </c>
      <c r="C8" t="s">
        <v>63</v>
      </c>
    </row>
    <row r="9" spans="2:11" x14ac:dyDescent="0.2">
      <c r="B9" s="41">
        <v>1.525E-2</v>
      </c>
      <c r="C9" t="s">
        <v>64</v>
      </c>
    </row>
    <row r="10" spans="2:11" x14ac:dyDescent="0.2">
      <c r="B10" s="41">
        <v>5.9999999999999995E-4</v>
      </c>
      <c r="C10" t="s">
        <v>65</v>
      </c>
    </row>
    <row r="11" spans="2:11" x14ac:dyDescent="0.2">
      <c r="B11" s="41">
        <v>4.5999999999999999E-3</v>
      </c>
      <c r="C11" t="s">
        <v>66</v>
      </c>
    </row>
    <row r="12" spans="2:11" x14ac:dyDescent="0.2">
      <c r="B12" s="41">
        <f>IF((SUM(Pflegepersonal!F11:F110)+SUM('Sonstiges Personal'!F11:F110))&lt;30,'Berechnung SV-Anteil'!G12,0)</f>
        <v>2.1000000000000001E-2</v>
      </c>
      <c r="C12" t="s">
        <v>67</v>
      </c>
      <c r="G12" s="42">
        <v>2.1000000000000001E-2</v>
      </c>
    </row>
    <row r="13" spans="2:11" x14ac:dyDescent="0.2">
      <c r="B13" s="41"/>
    </row>
    <row r="14" spans="2:11" x14ac:dyDescent="0.2">
      <c r="B14" s="41">
        <f>SUM(B5:B13)</f>
        <v>0.22664999999999999</v>
      </c>
      <c r="K14" s="41"/>
    </row>
    <row r="15" spans="2:11" x14ac:dyDescent="0.2">
      <c r="B15" s="41"/>
      <c r="K15" s="41"/>
    </row>
    <row r="16" spans="2:11" x14ac:dyDescent="0.2">
      <c r="B16" s="41"/>
      <c r="K16" s="41"/>
    </row>
    <row r="17" spans="2:11" x14ac:dyDescent="0.2">
      <c r="B17" s="41"/>
      <c r="K17" s="41"/>
    </row>
    <row r="18" spans="2:11" x14ac:dyDescent="0.2">
      <c r="B18" s="41"/>
      <c r="K18" s="41"/>
    </row>
    <row r="19" spans="2:11" x14ac:dyDescent="0.2">
      <c r="B19" s="41"/>
      <c r="K19" s="41"/>
    </row>
    <row r="20" spans="2:11" x14ac:dyDescent="0.2">
      <c r="B20" s="41"/>
      <c r="K20" s="41"/>
    </row>
    <row r="21" spans="2:11" x14ac:dyDescent="0.2">
      <c r="B21" s="41"/>
      <c r="K21" s="41"/>
    </row>
    <row r="22" spans="2:11" x14ac:dyDescent="0.2">
      <c r="B22" s="41"/>
    </row>
    <row r="23" spans="2:11" x14ac:dyDescent="0.2">
      <c r="B23" s="41"/>
    </row>
    <row r="24" spans="2:11" x14ac:dyDescent="0.2">
      <c r="B24" s="41"/>
    </row>
    <row r="25" spans="2:11" x14ac:dyDescent="0.2">
      <c r="B25" s="41"/>
    </row>
    <row r="26" spans="2:11" x14ac:dyDescent="0.2">
      <c r="B26" s="41"/>
    </row>
    <row r="27" spans="2:11" x14ac:dyDescent="0.2">
      <c r="B27" s="41"/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110"/>
  <sheetViews>
    <sheetView zoomScaleNormal="100" workbookViewId="0">
      <pane ySplit="10" topLeftCell="A11" activePane="bottomLeft" state="frozen"/>
      <selection pane="bottomLeft" activeCell="G7" sqref="G7"/>
    </sheetView>
  </sheetViews>
  <sheetFormatPr baseColWidth="10" defaultRowHeight="12.75" x14ac:dyDescent="0.2"/>
  <cols>
    <col min="1" max="1" width="5.7109375" style="32" customWidth="1"/>
    <col min="2" max="3" width="16.140625" style="7" customWidth="1"/>
    <col min="4" max="4" width="33.5703125" bestFit="1" customWidth="1"/>
    <col min="5" max="5" width="7.85546875" customWidth="1"/>
    <col min="6" max="6" width="8.28515625" customWidth="1"/>
    <col min="7" max="7" width="10.85546875" bestFit="1" customWidth="1"/>
    <col min="8" max="8" width="10.85546875" hidden="1" customWidth="1"/>
    <col min="9" max="10" width="13.140625" customWidth="1"/>
    <col min="11" max="11" width="13.140625" hidden="1" customWidth="1"/>
    <col min="12" max="12" width="14.42578125" hidden="1" customWidth="1"/>
    <col min="14" max="14" width="10.85546875" customWidth="1"/>
    <col min="15" max="15" width="11" customWidth="1"/>
    <col min="16" max="16" width="15.42578125" customWidth="1"/>
    <col min="17" max="17" width="30.7109375" customWidth="1"/>
    <col min="18" max="18" width="14" hidden="1" customWidth="1"/>
    <col min="19" max="19" width="14.5703125" customWidth="1"/>
    <col min="20" max="20" width="13.28515625" customWidth="1"/>
    <col min="21" max="21" width="11.42578125" customWidth="1"/>
  </cols>
  <sheetData>
    <row r="1" spans="1:22" ht="9.9499999999999993" customHeight="1" thickBot="1" x14ac:dyDescent="0.25"/>
    <row r="2" spans="1:22" ht="39" customHeight="1" thickBot="1" x14ac:dyDescent="0.3">
      <c r="B2" s="80" t="s">
        <v>83</v>
      </c>
      <c r="C2" s="81"/>
      <c r="D2" s="82"/>
      <c r="E2" s="59"/>
      <c r="F2" s="56"/>
      <c r="G2" s="56"/>
      <c r="H2" s="6"/>
      <c r="I2" s="6"/>
      <c r="J2" s="6"/>
      <c r="K2" s="6"/>
      <c r="L2" s="6"/>
    </row>
    <row r="3" spans="1:22" ht="24" customHeight="1" thickBot="1" x14ac:dyDescent="0.25">
      <c r="B3" s="83">
        <f>'Allg. Angaben'!C4</f>
        <v>0</v>
      </c>
      <c r="C3" s="84"/>
      <c r="D3" s="85"/>
      <c r="E3" s="57"/>
      <c r="F3" s="57"/>
      <c r="G3" s="57"/>
      <c r="H3" s="6"/>
      <c r="I3" s="61"/>
      <c r="J3" s="6"/>
      <c r="K3" s="6"/>
      <c r="L3" s="6"/>
    </row>
    <row r="4" spans="1:22" ht="24.95" customHeight="1" thickBot="1" x14ac:dyDescent="0.25">
      <c r="B4" s="55"/>
      <c r="T4" s="54">
        <f>'Allg. Angaben'!A11</f>
        <v>5.5</v>
      </c>
      <c r="U4" t="s">
        <v>55</v>
      </c>
    </row>
    <row r="5" spans="1:22" ht="24.95" customHeight="1" thickBot="1" x14ac:dyDescent="0.25">
      <c r="B5" s="62">
        <f>'Allg. Angaben'!A25</f>
        <v>0</v>
      </c>
      <c r="C5" s="8" t="s">
        <v>32</v>
      </c>
      <c r="T5" s="51">
        <f>ROUND(1+'Berechnung SV-Anteil'!B14,2)</f>
        <v>1.23</v>
      </c>
      <c r="U5" t="s">
        <v>39</v>
      </c>
    </row>
    <row r="6" spans="1:22" ht="24.95" customHeight="1" thickBot="1" x14ac:dyDescent="0.25">
      <c r="B6" s="62">
        <f>'Allg. Angaben'!A26</f>
        <v>0</v>
      </c>
      <c r="C6" s="8" t="s">
        <v>33</v>
      </c>
      <c r="T6" s="52">
        <f>12+'Allg. Angaben'!A15</f>
        <v>12</v>
      </c>
      <c r="U6" t="s">
        <v>40</v>
      </c>
    </row>
    <row r="7" spans="1:22" ht="24.95" customHeight="1" thickBot="1" x14ac:dyDescent="0.25">
      <c r="B7" s="62">
        <f>'Allg. Angaben'!A27</f>
        <v>0</v>
      </c>
      <c r="C7" s="8" t="s">
        <v>34</v>
      </c>
      <c r="T7" s="53">
        <v>26</v>
      </c>
      <c r="U7" t="s">
        <v>57</v>
      </c>
    </row>
    <row r="8" spans="1:22" ht="24.95" customHeight="1" thickBot="1" x14ac:dyDescent="0.25">
      <c r="B8" s="62">
        <f>'Allg. Angaben'!A28</f>
        <v>0</v>
      </c>
      <c r="C8" s="8" t="s">
        <v>35</v>
      </c>
      <c r="K8" s="9" t="s">
        <v>36</v>
      </c>
      <c r="L8" s="9" t="s">
        <v>37</v>
      </c>
      <c r="R8" s="11" t="s">
        <v>46</v>
      </c>
      <c r="T8" s="53">
        <v>26</v>
      </c>
      <c r="U8" t="s">
        <v>58</v>
      </c>
    </row>
    <row r="9" spans="1:22" ht="24.95" customHeight="1" thickBot="1" x14ac:dyDescent="0.25">
      <c r="B9" s="25"/>
      <c r="C9" s="78" t="s">
        <v>54</v>
      </c>
      <c r="D9" s="79"/>
      <c r="E9" s="63">
        <f>'Allg. Angaben'!A7</f>
        <v>0</v>
      </c>
      <c r="K9" s="29">
        <f>SUBTOTAL(9,F11:F110)</f>
        <v>0</v>
      </c>
      <c r="L9" s="10">
        <f>(SUBTOTAL(9,G11:G110)*T6*T5)+(SUBTOTAL(9,I11:I110)*12*T5)+(SUBTOTAL(9,J11:L110)*12)</f>
        <v>0</v>
      </c>
      <c r="R9" s="60" t="e">
        <f>ROUND(L9,0)/ROUND(K9,2)</f>
        <v>#DIV/0!</v>
      </c>
      <c r="T9" s="53">
        <v>5</v>
      </c>
      <c r="U9" t="s">
        <v>59</v>
      </c>
    </row>
    <row r="10" spans="1:22" s="1" customFormat="1" ht="75" customHeight="1" x14ac:dyDescent="0.2">
      <c r="A10" s="64" t="s">
        <v>0</v>
      </c>
      <c r="B10" s="2" t="s">
        <v>38</v>
      </c>
      <c r="C10" s="3" t="s">
        <v>45</v>
      </c>
      <c r="D10" s="2" t="s">
        <v>1</v>
      </c>
      <c r="E10" s="30" t="s">
        <v>52</v>
      </c>
      <c r="F10" s="3" t="s">
        <v>3</v>
      </c>
      <c r="G10" s="2" t="s">
        <v>2</v>
      </c>
      <c r="H10" s="40" t="s">
        <v>53</v>
      </c>
      <c r="I10" s="3" t="s">
        <v>41</v>
      </c>
      <c r="J10" s="3" t="s">
        <v>42</v>
      </c>
      <c r="K10" s="3" t="s">
        <v>43</v>
      </c>
      <c r="L10" s="3" t="s">
        <v>44</v>
      </c>
      <c r="M10" s="3" t="s">
        <v>29</v>
      </c>
      <c r="N10" s="40" t="s">
        <v>68</v>
      </c>
      <c r="O10" s="40" t="s">
        <v>69</v>
      </c>
      <c r="P10" s="3" t="s">
        <v>30</v>
      </c>
      <c r="Q10" s="3" t="s">
        <v>31</v>
      </c>
      <c r="R10" s="13"/>
    </row>
    <row r="11" spans="1:22" s="6" customFormat="1" ht="20.100000000000001" customHeight="1" x14ac:dyDescent="0.2">
      <c r="A11" s="65">
        <v>1</v>
      </c>
      <c r="B11" s="16"/>
      <c r="C11" s="16"/>
      <c r="D11" s="16"/>
      <c r="E11" s="28"/>
      <c r="F11" s="18">
        <f>ROUND(IF(ISERROR(E11/$E$9),0,E11/$E$9),2)</f>
        <v>0</v>
      </c>
      <c r="G11" s="19"/>
      <c r="H11" s="19"/>
      <c r="I11" s="20"/>
      <c r="J11" s="20"/>
      <c r="K11" s="20"/>
      <c r="L11" s="20"/>
      <c r="M11" s="22"/>
      <c r="N11" s="22"/>
      <c r="O11" s="22"/>
      <c r="P11" s="16"/>
      <c r="Q11" s="26"/>
      <c r="R11" s="12"/>
      <c r="S11" s="12"/>
      <c r="T11" s="14"/>
    </row>
    <row r="12" spans="1:22" s="6" customFormat="1" ht="20.100000000000001" customHeight="1" x14ac:dyDescent="0.2">
      <c r="A12" s="65">
        <v>2</v>
      </c>
      <c r="B12" s="16"/>
      <c r="C12" s="16"/>
      <c r="D12" s="16"/>
      <c r="E12" s="28"/>
      <c r="F12" s="18">
        <f t="shared" ref="F12:F24" si="0">ROUND(IF(ISERROR(E12/$E$9),0,E12/$E$9),2)</f>
        <v>0</v>
      </c>
      <c r="G12" s="19"/>
      <c r="H12" s="19">
        <f t="shared" ref="H12:H75" si="1">IFERROR(G12/F12,0)</f>
        <v>0</v>
      </c>
      <c r="I12" s="20"/>
      <c r="J12" s="20"/>
      <c r="K12" s="20">
        <f t="shared" ref="K12:K75" si="2">IFERROR(((((G12/(E12*52/12))*$B$5*($E$9/$T$4)*$T$7)*$T$5)+((G12/(E12*52/12))*$B$6*($E$9/$T$4)*$T$8)+((G12/(E12*52/12))*$B$7*($E$9/$T$4)*$T$9))/12*F12,0)</f>
        <v>0</v>
      </c>
      <c r="L12" s="20">
        <f t="shared" ref="L12:L75" si="3">IF(OR(D12="Nachtwache (examiniert)",D12="Sonstige Nachtwache"),G12*$B$8,0)</f>
        <v>0</v>
      </c>
      <c r="M12" s="22"/>
      <c r="N12" s="22"/>
      <c r="O12" s="22"/>
      <c r="P12" s="16"/>
      <c r="Q12" s="16"/>
      <c r="R12" s="12"/>
      <c r="S12" s="24"/>
      <c r="T12" s="14"/>
    </row>
    <row r="13" spans="1:22" s="6" customFormat="1" ht="20.100000000000001" customHeight="1" x14ac:dyDescent="0.2">
      <c r="A13" s="65">
        <v>3</v>
      </c>
      <c r="B13" s="16"/>
      <c r="C13" s="16"/>
      <c r="D13" s="16"/>
      <c r="E13" s="28"/>
      <c r="F13" s="27">
        <f t="shared" si="0"/>
        <v>0</v>
      </c>
      <c r="G13" s="19"/>
      <c r="H13" s="19">
        <f t="shared" si="1"/>
        <v>0</v>
      </c>
      <c r="I13" s="20"/>
      <c r="J13" s="20"/>
      <c r="K13" s="20">
        <f t="shared" si="2"/>
        <v>0</v>
      </c>
      <c r="L13" s="20">
        <f t="shared" si="3"/>
        <v>0</v>
      </c>
      <c r="M13" s="22"/>
      <c r="N13" s="22"/>
      <c r="O13" s="22"/>
      <c r="P13" s="16"/>
      <c r="Q13" s="16"/>
      <c r="R13" s="12"/>
      <c r="S13" s="24"/>
      <c r="T13" s="14"/>
    </row>
    <row r="14" spans="1:22" s="6" customFormat="1" ht="20.100000000000001" customHeight="1" x14ac:dyDescent="0.2">
      <c r="A14" s="65">
        <v>4</v>
      </c>
      <c r="B14" s="16"/>
      <c r="C14" s="16"/>
      <c r="D14" s="16"/>
      <c r="E14" s="28"/>
      <c r="F14" s="18">
        <f t="shared" si="0"/>
        <v>0</v>
      </c>
      <c r="G14" s="19"/>
      <c r="H14" s="19">
        <f t="shared" si="1"/>
        <v>0</v>
      </c>
      <c r="I14" s="20"/>
      <c r="J14" s="20"/>
      <c r="K14" s="20">
        <f t="shared" si="2"/>
        <v>0</v>
      </c>
      <c r="L14" s="20">
        <f t="shared" si="3"/>
        <v>0</v>
      </c>
      <c r="M14" s="22"/>
      <c r="N14" s="22"/>
      <c r="O14" s="22"/>
      <c r="P14" s="16"/>
      <c r="Q14" s="16"/>
      <c r="R14" s="12"/>
      <c r="S14" s="24"/>
      <c r="T14" s="14"/>
      <c r="V14" s="15"/>
    </row>
    <row r="15" spans="1:22" s="6" customFormat="1" ht="20.100000000000001" customHeight="1" x14ac:dyDescent="0.2">
      <c r="A15" s="65">
        <v>5</v>
      </c>
      <c r="B15" s="16"/>
      <c r="C15" s="16"/>
      <c r="D15" s="16"/>
      <c r="E15" s="28"/>
      <c r="F15" s="18">
        <f t="shared" si="0"/>
        <v>0</v>
      </c>
      <c r="G15" s="19"/>
      <c r="H15" s="19">
        <f t="shared" si="1"/>
        <v>0</v>
      </c>
      <c r="I15" s="20"/>
      <c r="J15" s="20"/>
      <c r="K15" s="20">
        <f t="shared" si="2"/>
        <v>0</v>
      </c>
      <c r="L15" s="20">
        <f t="shared" si="3"/>
        <v>0</v>
      </c>
      <c r="M15" s="22"/>
      <c r="N15" s="22"/>
      <c r="O15" s="22"/>
      <c r="P15" s="16"/>
      <c r="Q15" s="16"/>
      <c r="R15" s="12"/>
      <c r="S15" s="24"/>
      <c r="T15" s="14"/>
    </row>
    <row r="16" spans="1:22" s="6" customFormat="1" ht="20.100000000000001" customHeight="1" x14ac:dyDescent="0.2">
      <c r="A16" s="65">
        <v>6</v>
      </c>
      <c r="B16" s="16"/>
      <c r="C16" s="16"/>
      <c r="D16" s="16"/>
      <c r="E16" s="28"/>
      <c r="F16" s="18">
        <f t="shared" si="0"/>
        <v>0</v>
      </c>
      <c r="G16" s="19"/>
      <c r="H16" s="19">
        <f t="shared" si="1"/>
        <v>0</v>
      </c>
      <c r="I16" s="20"/>
      <c r="J16" s="20"/>
      <c r="K16" s="20">
        <f t="shared" si="2"/>
        <v>0</v>
      </c>
      <c r="L16" s="20">
        <f t="shared" si="3"/>
        <v>0</v>
      </c>
      <c r="M16" s="22"/>
      <c r="N16" s="22"/>
      <c r="O16" s="22"/>
      <c r="P16" s="16"/>
      <c r="Q16" s="16"/>
      <c r="R16" s="12"/>
      <c r="S16" s="24"/>
      <c r="T16" s="14"/>
    </row>
    <row r="17" spans="1:20" s="6" customFormat="1" ht="20.100000000000001" customHeight="1" x14ac:dyDescent="0.2">
      <c r="A17" s="65">
        <v>7</v>
      </c>
      <c r="B17" s="16"/>
      <c r="C17" s="16"/>
      <c r="D17" s="16"/>
      <c r="E17" s="28"/>
      <c r="F17" s="18">
        <f t="shared" si="0"/>
        <v>0</v>
      </c>
      <c r="G17" s="19"/>
      <c r="H17" s="19">
        <f t="shared" si="1"/>
        <v>0</v>
      </c>
      <c r="I17" s="20"/>
      <c r="J17" s="20"/>
      <c r="K17" s="20">
        <f t="shared" si="2"/>
        <v>0</v>
      </c>
      <c r="L17" s="20">
        <f t="shared" si="3"/>
        <v>0</v>
      </c>
      <c r="M17" s="22"/>
      <c r="N17" s="22"/>
      <c r="O17" s="22"/>
      <c r="P17" s="16"/>
      <c r="Q17" s="16"/>
      <c r="R17" s="12"/>
      <c r="S17" s="24"/>
      <c r="T17" s="14"/>
    </row>
    <row r="18" spans="1:20" s="6" customFormat="1" ht="20.100000000000001" customHeight="1" x14ac:dyDescent="0.2">
      <c r="A18" s="65">
        <v>8</v>
      </c>
      <c r="B18" s="16"/>
      <c r="C18" s="16"/>
      <c r="D18" s="16"/>
      <c r="E18" s="28"/>
      <c r="F18" s="18">
        <f t="shared" si="0"/>
        <v>0</v>
      </c>
      <c r="G18" s="19"/>
      <c r="H18" s="19">
        <f t="shared" si="1"/>
        <v>0</v>
      </c>
      <c r="I18" s="20"/>
      <c r="J18" s="20"/>
      <c r="K18" s="20">
        <f t="shared" si="2"/>
        <v>0</v>
      </c>
      <c r="L18" s="20">
        <f t="shared" si="3"/>
        <v>0</v>
      </c>
      <c r="M18" s="22"/>
      <c r="N18" s="22"/>
      <c r="O18" s="22"/>
      <c r="P18" s="16"/>
      <c r="Q18" s="16"/>
      <c r="R18" s="12"/>
      <c r="S18" s="24"/>
      <c r="T18" s="14"/>
    </row>
    <row r="19" spans="1:20" s="6" customFormat="1" ht="20.100000000000001" customHeight="1" x14ac:dyDescent="0.2">
      <c r="A19" s="65">
        <v>9</v>
      </c>
      <c r="B19" s="16"/>
      <c r="C19" s="16"/>
      <c r="D19" s="16"/>
      <c r="E19" s="28"/>
      <c r="F19" s="18">
        <f t="shared" si="0"/>
        <v>0</v>
      </c>
      <c r="G19" s="19"/>
      <c r="H19" s="19">
        <f t="shared" si="1"/>
        <v>0</v>
      </c>
      <c r="I19" s="20"/>
      <c r="J19" s="20"/>
      <c r="K19" s="20">
        <f t="shared" si="2"/>
        <v>0</v>
      </c>
      <c r="L19" s="20">
        <f t="shared" si="3"/>
        <v>0</v>
      </c>
      <c r="M19" s="22"/>
      <c r="N19" s="22"/>
      <c r="O19" s="22"/>
      <c r="P19" s="16"/>
      <c r="Q19" s="16"/>
      <c r="R19" s="12"/>
      <c r="S19" s="24"/>
      <c r="T19" s="14"/>
    </row>
    <row r="20" spans="1:20" s="6" customFormat="1" ht="20.100000000000001" customHeight="1" x14ac:dyDescent="0.2">
      <c r="A20" s="65">
        <v>10</v>
      </c>
      <c r="B20" s="16"/>
      <c r="C20" s="16"/>
      <c r="D20" s="16"/>
      <c r="E20" s="28"/>
      <c r="F20" s="18">
        <f t="shared" si="0"/>
        <v>0</v>
      </c>
      <c r="G20" s="19"/>
      <c r="H20" s="19">
        <f t="shared" si="1"/>
        <v>0</v>
      </c>
      <c r="I20" s="20"/>
      <c r="J20" s="20"/>
      <c r="K20" s="20">
        <f t="shared" si="2"/>
        <v>0</v>
      </c>
      <c r="L20" s="20">
        <f t="shared" si="3"/>
        <v>0</v>
      </c>
      <c r="M20" s="22"/>
      <c r="N20" s="22"/>
      <c r="O20" s="22"/>
      <c r="P20" s="16"/>
      <c r="Q20" s="16"/>
      <c r="R20" s="12"/>
      <c r="S20" s="24"/>
      <c r="T20" s="14"/>
    </row>
    <row r="21" spans="1:20" s="6" customFormat="1" ht="20.100000000000001" customHeight="1" x14ac:dyDescent="0.2">
      <c r="A21" s="65">
        <v>11</v>
      </c>
      <c r="B21" s="16"/>
      <c r="C21" s="16"/>
      <c r="D21" s="16"/>
      <c r="E21" s="28"/>
      <c r="F21" s="18">
        <f t="shared" si="0"/>
        <v>0</v>
      </c>
      <c r="G21" s="19"/>
      <c r="H21" s="19">
        <f t="shared" si="1"/>
        <v>0</v>
      </c>
      <c r="I21" s="20"/>
      <c r="J21" s="20"/>
      <c r="K21" s="20">
        <f t="shared" si="2"/>
        <v>0</v>
      </c>
      <c r="L21" s="20">
        <f t="shared" si="3"/>
        <v>0</v>
      </c>
      <c r="M21" s="22"/>
      <c r="N21" s="22"/>
      <c r="O21" s="22"/>
      <c r="P21" s="16"/>
      <c r="Q21" s="16"/>
      <c r="R21" s="12"/>
      <c r="S21" s="24"/>
      <c r="T21" s="14"/>
    </row>
    <row r="22" spans="1:20" s="6" customFormat="1" ht="20.100000000000001" customHeight="1" x14ac:dyDescent="0.2">
      <c r="A22" s="65">
        <v>12</v>
      </c>
      <c r="B22" s="16"/>
      <c r="C22" s="17"/>
      <c r="D22" s="16"/>
      <c r="E22" s="28"/>
      <c r="F22" s="18">
        <f t="shared" si="0"/>
        <v>0</v>
      </c>
      <c r="G22" s="19"/>
      <c r="H22" s="19">
        <f t="shared" si="1"/>
        <v>0</v>
      </c>
      <c r="I22" s="20"/>
      <c r="J22" s="20"/>
      <c r="K22" s="20">
        <f t="shared" si="2"/>
        <v>0</v>
      </c>
      <c r="L22" s="20">
        <f t="shared" si="3"/>
        <v>0</v>
      </c>
      <c r="M22" s="21"/>
      <c r="N22" s="21"/>
      <c r="O22" s="21"/>
      <c r="P22" s="16"/>
      <c r="Q22" s="16"/>
      <c r="R22" s="12"/>
      <c r="S22" s="24"/>
      <c r="T22" s="14"/>
    </row>
    <row r="23" spans="1:20" s="6" customFormat="1" ht="20.100000000000001" customHeight="1" x14ac:dyDescent="0.2">
      <c r="A23" s="65">
        <v>13</v>
      </c>
      <c r="B23" s="16"/>
      <c r="C23" s="17"/>
      <c r="D23" s="16"/>
      <c r="E23" s="28"/>
      <c r="F23" s="18">
        <f t="shared" si="0"/>
        <v>0</v>
      </c>
      <c r="G23" s="19"/>
      <c r="H23" s="19">
        <f t="shared" si="1"/>
        <v>0</v>
      </c>
      <c r="I23" s="20"/>
      <c r="J23" s="20"/>
      <c r="K23" s="20">
        <f t="shared" si="2"/>
        <v>0</v>
      </c>
      <c r="L23" s="20">
        <f t="shared" si="3"/>
        <v>0</v>
      </c>
      <c r="M23" s="22"/>
      <c r="N23" s="22"/>
      <c r="O23" s="22"/>
      <c r="P23" s="16"/>
      <c r="Q23" s="16"/>
      <c r="R23" s="12"/>
      <c r="S23" s="24"/>
      <c r="T23" s="14"/>
    </row>
    <row r="24" spans="1:20" s="6" customFormat="1" ht="20.100000000000001" customHeight="1" x14ac:dyDescent="0.2">
      <c r="A24" s="65">
        <v>14</v>
      </c>
      <c r="B24" s="16"/>
      <c r="C24" s="17"/>
      <c r="D24" s="16"/>
      <c r="E24" s="28"/>
      <c r="F24" s="18">
        <f t="shared" si="0"/>
        <v>0</v>
      </c>
      <c r="G24" s="19"/>
      <c r="H24" s="19">
        <f t="shared" si="1"/>
        <v>0</v>
      </c>
      <c r="I24" s="20"/>
      <c r="J24" s="20"/>
      <c r="K24" s="20">
        <f t="shared" si="2"/>
        <v>0</v>
      </c>
      <c r="L24" s="20">
        <f t="shared" si="3"/>
        <v>0</v>
      </c>
      <c r="M24" s="22"/>
      <c r="N24" s="22"/>
      <c r="O24" s="22"/>
      <c r="P24" s="16"/>
      <c r="Q24" s="16"/>
      <c r="R24" s="12"/>
      <c r="S24" s="24"/>
      <c r="T24" s="14"/>
    </row>
    <row r="25" spans="1:20" s="6" customFormat="1" ht="20.100000000000001" customHeight="1" x14ac:dyDescent="0.2">
      <c r="A25" s="65">
        <v>15</v>
      </c>
      <c r="B25" s="16"/>
      <c r="C25" s="17"/>
      <c r="D25" s="16"/>
      <c r="E25" s="28"/>
      <c r="F25" s="18">
        <f t="shared" ref="F25:F50" si="4">ROUND(IF(ISERROR(E25/$E$9),0,E25/$E$9),2)</f>
        <v>0</v>
      </c>
      <c r="G25" s="19"/>
      <c r="H25" s="19">
        <f t="shared" si="1"/>
        <v>0</v>
      </c>
      <c r="I25" s="20"/>
      <c r="J25" s="20"/>
      <c r="K25" s="20">
        <f t="shared" si="2"/>
        <v>0</v>
      </c>
      <c r="L25" s="20">
        <f t="shared" si="3"/>
        <v>0</v>
      </c>
      <c r="M25" s="22"/>
      <c r="N25" s="22"/>
      <c r="O25" s="22"/>
      <c r="P25" s="16"/>
      <c r="Q25" s="16"/>
      <c r="R25" s="12"/>
      <c r="S25" s="24"/>
      <c r="T25" s="14"/>
    </row>
    <row r="26" spans="1:20" s="6" customFormat="1" ht="20.100000000000001" customHeight="1" x14ac:dyDescent="0.2">
      <c r="A26" s="65">
        <v>16</v>
      </c>
      <c r="B26" s="16"/>
      <c r="C26" s="17"/>
      <c r="D26" s="16"/>
      <c r="E26" s="28"/>
      <c r="F26" s="18">
        <f t="shared" si="4"/>
        <v>0</v>
      </c>
      <c r="G26" s="19"/>
      <c r="H26" s="19">
        <f t="shared" si="1"/>
        <v>0</v>
      </c>
      <c r="I26" s="20"/>
      <c r="J26" s="20"/>
      <c r="K26" s="20">
        <f t="shared" si="2"/>
        <v>0</v>
      </c>
      <c r="L26" s="20">
        <f t="shared" si="3"/>
        <v>0</v>
      </c>
      <c r="M26" s="22"/>
      <c r="N26" s="22"/>
      <c r="O26" s="22"/>
      <c r="P26" s="16"/>
      <c r="Q26" s="16"/>
      <c r="R26" s="12"/>
      <c r="S26" s="24"/>
      <c r="T26" s="14"/>
    </row>
    <row r="27" spans="1:20" s="6" customFormat="1" ht="20.100000000000001" customHeight="1" x14ac:dyDescent="0.2">
      <c r="A27" s="65">
        <v>17</v>
      </c>
      <c r="B27" s="16"/>
      <c r="C27" s="17"/>
      <c r="D27" s="16"/>
      <c r="E27" s="28"/>
      <c r="F27" s="18">
        <f t="shared" si="4"/>
        <v>0</v>
      </c>
      <c r="G27" s="19"/>
      <c r="H27" s="19">
        <f t="shared" si="1"/>
        <v>0</v>
      </c>
      <c r="I27" s="20"/>
      <c r="J27" s="20"/>
      <c r="K27" s="20">
        <f t="shared" si="2"/>
        <v>0</v>
      </c>
      <c r="L27" s="20">
        <f t="shared" si="3"/>
        <v>0</v>
      </c>
      <c r="M27" s="22"/>
      <c r="N27" s="22"/>
      <c r="O27" s="22"/>
      <c r="P27" s="16"/>
      <c r="Q27" s="16"/>
      <c r="R27" s="12"/>
      <c r="S27" s="24"/>
      <c r="T27" s="14"/>
    </row>
    <row r="28" spans="1:20" s="6" customFormat="1" ht="20.100000000000001" customHeight="1" x14ac:dyDescent="0.2">
      <c r="A28" s="65">
        <v>18</v>
      </c>
      <c r="B28" s="16"/>
      <c r="C28" s="17"/>
      <c r="D28" s="16"/>
      <c r="E28" s="28"/>
      <c r="F28" s="18">
        <f t="shared" si="4"/>
        <v>0</v>
      </c>
      <c r="G28" s="20"/>
      <c r="H28" s="19">
        <f t="shared" si="1"/>
        <v>0</v>
      </c>
      <c r="I28" s="20"/>
      <c r="J28" s="20"/>
      <c r="K28" s="20">
        <f t="shared" si="2"/>
        <v>0</v>
      </c>
      <c r="L28" s="20">
        <f t="shared" si="3"/>
        <v>0</v>
      </c>
      <c r="M28" s="22"/>
      <c r="N28" s="22"/>
      <c r="O28" s="22"/>
      <c r="P28" s="16"/>
      <c r="Q28" s="16"/>
      <c r="R28" s="12"/>
      <c r="S28" s="24"/>
      <c r="T28" s="14"/>
    </row>
    <row r="29" spans="1:20" s="6" customFormat="1" ht="20.100000000000001" customHeight="1" x14ac:dyDescent="0.2">
      <c r="A29" s="65">
        <v>19</v>
      </c>
      <c r="B29" s="16"/>
      <c r="C29" s="17"/>
      <c r="D29" s="16"/>
      <c r="E29" s="28"/>
      <c r="F29" s="18">
        <f t="shared" si="4"/>
        <v>0</v>
      </c>
      <c r="G29" s="20"/>
      <c r="H29" s="19">
        <f t="shared" si="1"/>
        <v>0</v>
      </c>
      <c r="I29" s="20"/>
      <c r="J29" s="20"/>
      <c r="K29" s="20">
        <f t="shared" si="2"/>
        <v>0</v>
      </c>
      <c r="L29" s="20">
        <f t="shared" si="3"/>
        <v>0</v>
      </c>
      <c r="M29" s="22"/>
      <c r="N29" s="22"/>
      <c r="O29" s="22"/>
      <c r="P29" s="16"/>
      <c r="Q29" s="16"/>
      <c r="R29" s="12"/>
      <c r="S29" s="24"/>
      <c r="T29" s="14"/>
    </row>
    <row r="30" spans="1:20" s="6" customFormat="1" ht="20.100000000000001" customHeight="1" x14ac:dyDescent="0.2">
      <c r="A30" s="65">
        <v>20</v>
      </c>
      <c r="B30" s="16"/>
      <c r="C30" s="17"/>
      <c r="D30" s="16"/>
      <c r="E30" s="28"/>
      <c r="F30" s="18">
        <f t="shared" si="4"/>
        <v>0</v>
      </c>
      <c r="G30" s="20"/>
      <c r="H30" s="19">
        <f t="shared" si="1"/>
        <v>0</v>
      </c>
      <c r="I30" s="20"/>
      <c r="J30" s="20"/>
      <c r="K30" s="20">
        <f t="shared" si="2"/>
        <v>0</v>
      </c>
      <c r="L30" s="20">
        <f t="shared" si="3"/>
        <v>0</v>
      </c>
      <c r="M30" s="22"/>
      <c r="N30" s="22"/>
      <c r="O30" s="22"/>
      <c r="P30" s="16"/>
      <c r="Q30" s="16"/>
      <c r="R30" s="12"/>
      <c r="S30" s="24"/>
      <c r="T30" s="14"/>
    </row>
    <row r="31" spans="1:20" s="6" customFormat="1" ht="20.100000000000001" customHeight="1" x14ac:dyDescent="0.2">
      <c r="A31" s="65">
        <v>21</v>
      </c>
      <c r="B31" s="16"/>
      <c r="C31" s="17"/>
      <c r="D31" s="16"/>
      <c r="E31" s="28"/>
      <c r="F31" s="18">
        <f t="shared" si="4"/>
        <v>0</v>
      </c>
      <c r="G31" s="20"/>
      <c r="H31" s="19">
        <f t="shared" si="1"/>
        <v>0</v>
      </c>
      <c r="I31" s="20"/>
      <c r="J31" s="20"/>
      <c r="K31" s="20">
        <f t="shared" si="2"/>
        <v>0</v>
      </c>
      <c r="L31" s="20">
        <f t="shared" si="3"/>
        <v>0</v>
      </c>
      <c r="M31" s="22"/>
      <c r="N31" s="22"/>
      <c r="O31" s="22"/>
      <c r="P31" s="16"/>
      <c r="Q31" s="16"/>
      <c r="R31" s="12"/>
      <c r="S31" s="24"/>
      <c r="T31" s="14"/>
    </row>
    <row r="32" spans="1:20" s="6" customFormat="1" ht="20.100000000000001" customHeight="1" x14ac:dyDescent="0.2">
      <c r="A32" s="65">
        <v>22</v>
      </c>
      <c r="B32" s="16"/>
      <c r="C32" s="17"/>
      <c r="D32" s="16"/>
      <c r="E32" s="28"/>
      <c r="F32" s="18">
        <f t="shared" si="4"/>
        <v>0</v>
      </c>
      <c r="G32" s="20"/>
      <c r="H32" s="19">
        <f t="shared" si="1"/>
        <v>0</v>
      </c>
      <c r="I32" s="20"/>
      <c r="J32" s="20"/>
      <c r="K32" s="20">
        <f t="shared" si="2"/>
        <v>0</v>
      </c>
      <c r="L32" s="20">
        <f t="shared" si="3"/>
        <v>0</v>
      </c>
      <c r="M32" s="22"/>
      <c r="N32" s="22"/>
      <c r="O32" s="22"/>
      <c r="P32" s="16"/>
      <c r="Q32" s="16"/>
      <c r="R32" s="12"/>
      <c r="S32" s="24"/>
      <c r="T32" s="14"/>
    </row>
    <row r="33" spans="1:22" s="6" customFormat="1" ht="20.100000000000001" customHeight="1" x14ac:dyDescent="0.2">
      <c r="A33" s="65">
        <v>23</v>
      </c>
      <c r="B33" s="16"/>
      <c r="C33" s="17"/>
      <c r="D33" s="16"/>
      <c r="E33" s="28"/>
      <c r="F33" s="18">
        <f t="shared" si="4"/>
        <v>0</v>
      </c>
      <c r="G33" s="20"/>
      <c r="H33" s="19">
        <f t="shared" si="1"/>
        <v>0</v>
      </c>
      <c r="I33" s="20"/>
      <c r="J33" s="20"/>
      <c r="K33" s="20">
        <f t="shared" si="2"/>
        <v>0</v>
      </c>
      <c r="L33" s="20">
        <f t="shared" si="3"/>
        <v>0</v>
      </c>
      <c r="M33" s="22"/>
      <c r="N33" s="22"/>
      <c r="O33" s="22"/>
      <c r="P33" s="16"/>
      <c r="Q33" s="16"/>
      <c r="R33" s="12"/>
      <c r="S33" s="24"/>
      <c r="T33" s="14"/>
    </row>
    <row r="34" spans="1:22" s="6" customFormat="1" ht="20.100000000000001" customHeight="1" x14ac:dyDescent="0.2">
      <c r="A34" s="65">
        <v>24</v>
      </c>
      <c r="B34" s="16"/>
      <c r="C34" s="23"/>
      <c r="D34" s="16"/>
      <c r="E34" s="28"/>
      <c r="F34" s="18">
        <f t="shared" si="4"/>
        <v>0</v>
      </c>
      <c r="G34" s="20"/>
      <c r="H34" s="19">
        <f t="shared" si="1"/>
        <v>0</v>
      </c>
      <c r="I34" s="20"/>
      <c r="J34" s="20"/>
      <c r="K34" s="20">
        <f t="shared" si="2"/>
        <v>0</v>
      </c>
      <c r="L34" s="20">
        <f t="shared" si="3"/>
        <v>0</v>
      </c>
      <c r="M34" s="22"/>
      <c r="N34" s="22"/>
      <c r="O34" s="22"/>
      <c r="P34" s="16"/>
      <c r="Q34" s="16"/>
      <c r="R34" s="12"/>
      <c r="S34" s="24"/>
      <c r="T34" s="14"/>
      <c r="V34" s="15"/>
    </row>
    <row r="35" spans="1:22" s="6" customFormat="1" ht="20.100000000000001" customHeight="1" x14ac:dyDescent="0.2">
      <c r="A35" s="65">
        <v>25</v>
      </c>
      <c r="B35" s="16"/>
      <c r="C35" s="17"/>
      <c r="D35" s="16"/>
      <c r="E35" s="28"/>
      <c r="F35" s="18">
        <f t="shared" si="4"/>
        <v>0</v>
      </c>
      <c r="G35" s="20"/>
      <c r="H35" s="19">
        <f t="shared" si="1"/>
        <v>0</v>
      </c>
      <c r="I35" s="20"/>
      <c r="J35" s="20"/>
      <c r="K35" s="20">
        <f t="shared" si="2"/>
        <v>0</v>
      </c>
      <c r="L35" s="20">
        <f t="shared" si="3"/>
        <v>0</v>
      </c>
      <c r="M35" s="22"/>
      <c r="N35" s="22"/>
      <c r="O35" s="22"/>
      <c r="P35" s="16"/>
      <c r="Q35" s="16"/>
      <c r="R35" s="12"/>
      <c r="S35" s="24"/>
      <c r="T35" s="14"/>
    </row>
    <row r="36" spans="1:22" s="6" customFormat="1" ht="20.100000000000001" customHeight="1" x14ac:dyDescent="0.2">
      <c r="A36" s="65">
        <v>26</v>
      </c>
      <c r="B36" s="16"/>
      <c r="C36" s="23"/>
      <c r="D36" s="16"/>
      <c r="E36" s="28"/>
      <c r="F36" s="18">
        <f t="shared" si="4"/>
        <v>0</v>
      </c>
      <c r="G36" s="20"/>
      <c r="H36" s="19">
        <f t="shared" si="1"/>
        <v>0</v>
      </c>
      <c r="I36" s="20"/>
      <c r="J36" s="20"/>
      <c r="K36" s="20">
        <f t="shared" si="2"/>
        <v>0</v>
      </c>
      <c r="L36" s="20">
        <f t="shared" si="3"/>
        <v>0</v>
      </c>
      <c r="M36" s="22"/>
      <c r="N36" s="22"/>
      <c r="O36" s="22"/>
      <c r="P36" s="16"/>
      <c r="Q36" s="16"/>
      <c r="R36" s="12"/>
      <c r="S36" s="24"/>
      <c r="T36" s="14"/>
      <c r="V36" s="15"/>
    </row>
    <row r="37" spans="1:22" s="6" customFormat="1" ht="20.100000000000001" customHeight="1" x14ac:dyDescent="0.2">
      <c r="A37" s="65">
        <v>27</v>
      </c>
      <c r="B37" s="16"/>
      <c r="C37" s="17"/>
      <c r="D37" s="16"/>
      <c r="E37" s="28"/>
      <c r="F37" s="18">
        <f t="shared" si="4"/>
        <v>0</v>
      </c>
      <c r="G37" s="20"/>
      <c r="H37" s="19">
        <f t="shared" si="1"/>
        <v>0</v>
      </c>
      <c r="I37" s="20"/>
      <c r="J37" s="20"/>
      <c r="K37" s="20">
        <f t="shared" si="2"/>
        <v>0</v>
      </c>
      <c r="L37" s="20">
        <f t="shared" si="3"/>
        <v>0</v>
      </c>
      <c r="M37" s="22"/>
      <c r="N37" s="22"/>
      <c r="O37" s="22"/>
      <c r="P37" s="16"/>
      <c r="Q37" s="16"/>
      <c r="R37" s="12"/>
      <c r="S37" s="24"/>
      <c r="T37" s="14"/>
    </row>
    <row r="38" spans="1:22" ht="20.100000000000001" customHeight="1" x14ac:dyDescent="0.2">
      <c r="A38" s="65">
        <v>28</v>
      </c>
      <c r="B38" s="16"/>
      <c r="C38" s="17"/>
      <c r="D38" s="16"/>
      <c r="E38" s="28"/>
      <c r="F38" s="18">
        <f t="shared" si="4"/>
        <v>0</v>
      </c>
      <c r="G38" s="20"/>
      <c r="H38" s="19">
        <f t="shared" si="1"/>
        <v>0</v>
      </c>
      <c r="I38" s="20"/>
      <c r="J38" s="20"/>
      <c r="K38" s="20">
        <f t="shared" si="2"/>
        <v>0</v>
      </c>
      <c r="L38" s="20">
        <f t="shared" si="3"/>
        <v>0</v>
      </c>
      <c r="M38" s="22"/>
      <c r="N38" s="22"/>
      <c r="O38" s="22"/>
      <c r="P38" s="16"/>
      <c r="Q38" s="16"/>
      <c r="R38" s="12"/>
      <c r="S38" s="24"/>
      <c r="T38" s="14"/>
    </row>
    <row r="39" spans="1:22" ht="20.100000000000001" customHeight="1" x14ac:dyDescent="0.2">
      <c r="A39" s="65">
        <v>29</v>
      </c>
      <c r="B39" s="16"/>
      <c r="C39" s="17"/>
      <c r="D39" s="16"/>
      <c r="E39" s="28"/>
      <c r="F39" s="18">
        <f t="shared" si="4"/>
        <v>0</v>
      </c>
      <c r="G39" s="20"/>
      <c r="H39" s="19">
        <f t="shared" si="1"/>
        <v>0</v>
      </c>
      <c r="I39" s="20"/>
      <c r="J39" s="20"/>
      <c r="K39" s="20">
        <f t="shared" si="2"/>
        <v>0</v>
      </c>
      <c r="L39" s="20">
        <f t="shared" si="3"/>
        <v>0</v>
      </c>
      <c r="M39" s="22"/>
      <c r="N39" s="22"/>
      <c r="O39" s="22"/>
      <c r="P39" s="16"/>
      <c r="Q39" s="16"/>
      <c r="R39" s="12"/>
      <c r="S39" s="24"/>
      <c r="T39" s="14"/>
    </row>
    <row r="40" spans="1:22" ht="20.100000000000001" customHeight="1" x14ac:dyDescent="0.2">
      <c r="A40" s="65">
        <v>30</v>
      </c>
      <c r="B40" s="16"/>
      <c r="C40" s="17"/>
      <c r="D40" s="16"/>
      <c r="E40" s="28"/>
      <c r="F40" s="18">
        <f t="shared" si="4"/>
        <v>0</v>
      </c>
      <c r="G40" s="20"/>
      <c r="H40" s="19">
        <f t="shared" si="1"/>
        <v>0</v>
      </c>
      <c r="I40" s="20"/>
      <c r="J40" s="20"/>
      <c r="K40" s="20">
        <f t="shared" si="2"/>
        <v>0</v>
      </c>
      <c r="L40" s="20">
        <f t="shared" si="3"/>
        <v>0</v>
      </c>
      <c r="M40" s="22"/>
      <c r="N40" s="22"/>
      <c r="O40" s="22"/>
      <c r="P40" s="16"/>
      <c r="Q40" s="16"/>
      <c r="R40" s="12"/>
      <c r="S40" s="24"/>
      <c r="T40" s="14"/>
    </row>
    <row r="41" spans="1:22" ht="20.100000000000001" customHeight="1" x14ac:dyDescent="0.2">
      <c r="A41" s="65">
        <v>31</v>
      </c>
      <c r="B41" s="16"/>
      <c r="C41" s="17"/>
      <c r="D41" s="16"/>
      <c r="E41" s="28"/>
      <c r="F41" s="18">
        <f t="shared" si="4"/>
        <v>0</v>
      </c>
      <c r="G41" s="20"/>
      <c r="H41" s="19">
        <f t="shared" si="1"/>
        <v>0</v>
      </c>
      <c r="I41" s="20"/>
      <c r="J41" s="20"/>
      <c r="K41" s="20">
        <f t="shared" si="2"/>
        <v>0</v>
      </c>
      <c r="L41" s="20">
        <f t="shared" si="3"/>
        <v>0</v>
      </c>
      <c r="M41" s="22"/>
      <c r="N41" s="22"/>
      <c r="O41" s="22"/>
      <c r="P41" s="16"/>
      <c r="Q41" s="16"/>
      <c r="R41" s="12"/>
      <c r="S41" s="24"/>
      <c r="T41" s="14"/>
    </row>
    <row r="42" spans="1:22" ht="20.100000000000001" customHeight="1" x14ac:dyDescent="0.2">
      <c r="A42" s="65">
        <v>32</v>
      </c>
      <c r="B42" s="16"/>
      <c r="C42" s="17"/>
      <c r="D42" s="16"/>
      <c r="E42" s="28"/>
      <c r="F42" s="18">
        <f t="shared" si="4"/>
        <v>0</v>
      </c>
      <c r="G42" s="20"/>
      <c r="H42" s="19">
        <f t="shared" si="1"/>
        <v>0</v>
      </c>
      <c r="I42" s="20"/>
      <c r="J42" s="20"/>
      <c r="K42" s="20">
        <f t="shared" si="2"/>
        <v>0</v>
      </c>
      <c r="L42" s="20">
        <f t="shared" si="3"/>
        <v>0</v>
      </c>
      <c r="M42" s="22"/>
      <c r="N42" s="22"/>
      <c r="O42" s="22"/>
      <c r="P42" s="16"/>
      <c r="Q42" s="16"/>
      <c r="R42" s="12"/>
      <c r="S42" s="24"/>
      <c r="T42" s="14"/>
    </row>
    <row r="43" spans="1:22" ht="20.100000000000001" customHeight="1" x14ac:dyDescent="0.2">
      <c r="A43" s="65">
        <v>33</v>
      </c>
      <c r="B43" s="16"/>
      <c r="C43" s="17"/>
      <c r="D43" s="16"/>
      <c r="E43" s="28"/>
      <c r="F43" s="18">
        <f t="shared" si="4"/>
        <v>0</v>
      </c>
      <c r="G43" s="20"/>
      <c r="H43" s="19">
        <f t="shared" si="1"/>
        <v>0</v>
      </c>
      <c r="I43" s="20"/>
      <c r="J43" s="20"/>
      <c r="K43" s="20">
        <f t="shared" si="2"/>
        <v>0</v>
      </c>
      <c r="L43" s="20">
        <f t="shared" si="3"/>
        <v>0</v>
      </c>
      <c r="M43" s="22"/>
      <c r="N43" s="22"/>
      <c r="O43" s="22"/>
      <c r="P43" s="16"/>
      <c r="Q43" s="16"/>
      <c r="R43" s="12"/>
      <c r="S43" s="24"/>
      <c r="T43" s="14"/>
    </row>
    <row r="44" spans="1:22" ht="20.100000000000001" customHeight="1" x14ac:dyDescent="0.2">
      <c r="A44" s="65">
        <v>34</v>
      </c>
      <c r="B44" s="16"/>
      <c r="C44" s="17"/>
      <c r="D44" s="16"/>
      <c r="E44" s="28"/>
      <c r="F44" s="18">
        <f t="shared" si="4"/>
        <v>0</v>
      </c>
      <c r="G44" s="20"/>
      <c r="H44" s="19">
        <f t="shared" si="1"/>
        <v>0</v>
      </c>
      <c r="I44" s="20"/>
      <c r="J44" s="20"/>
      <c r="K44" s="20">
        <f t="shared" si="2"/>
        <v>0</v>
      </c>
      <c r="L44" s="20">
        <f t="shared" si="3"/>
        <v>0</v>
      </c>
      <c r="M44" s="22"/>
      <c r="N44" s="22"/>
      <c r="O44" s="22"/>
      <c r="P44" s="16"/>
      <c r="Q44" s="16"/>
      <c r="R44" s="12"/>
      <c r="S44" s="24"/>
      <c r="T44" s="14"/>
    </row>
    <row r="45" spans="1:22" ht="20.100000000000001" customHeight="1" x14ac:dyDescent="0.2">
      <c r="A45" s="65">
        <v>35</v>
      </c>
      <c r="B45" s="16"/>
      <c r="C45" s="17"/>
      <c r="D45" s="16"/>
      <c r="E45" s="28"/>
      <c r="F45" s="18">
        <f t="shared" si="4"/>
        <v>0</v>
      </c>
      <c r="G45" s="20"/>
      <c r="H45" s="19">
        <f t="shared" si="1"/>
        <v>0</v>
      </c>
      <c r="I45" s="20"/>
      <c r="J45" s="20"/>
      <c r="K45" s="20">
        <f t="shared" si="2"/>
        <v>0</v>
      </c>
      <c r="L45" s="20">
        <f t="shared" si="3"/>
        <v>0</v>
      </c>
      <c r="M45" s="22"/>
      <c r="N45" s="22"/>
      <c r="O45" s="22"/>
      <c r="P45" s="16"/>
      <c r="Q45" s="16"/>
      <c r="R45" s="12"/>
      <c r="S45" s="24"/>
      <c r="T45" s="14"/>
    </row>
    <row r="46" spans="1:22" ht="20.100000000000001" customHeight="1" x14ac:dyDescent="0.2">
      <c r="A46" s="65">
        <v>36</v>
      </c>
      <c r="B46" s="16"/>
      <c r="C46" s="17"/>
      <c r="D46" s="16"/>
      <c r="E46" s="28"/>
      <c r="F46" s="18">
        <f t="shared" si="4"/>
        <v>0</v>
      </c>
      <c r="G46" s="20"/>
      <c r="H46" s="19">
        <f t="shared" si="1"/>
        <v>0</v>
      </c>
      <c r="I46" s="20"/>
      <c r="J46" s="20"/>
      <c r="K46" s="20">
        <f t="shared" si="2"/>
        <v>0</v>
      </c>
      <c r="L46" s="20">
        <f t="shared" si="3"/>
        <v>0</v>
      </c>
      <c r="M46" s="22"/>
      <c r="N46" s="22"/>
      <c r="O46" s="22"/>
      <c r="P46" s="16"/>
      <c r="Q46" s="16"/>
      <c r="R46" s="12"/>
      <c r="S46" s="24"/>
      <c r="T46" s="14"/>
    </row>
    <row r="47" spans="1:22" ht="20.100000000000001" customHeight="1" x14ac:dyDescent="0.2">
      <c r="A47" s="65">
        <v>37</v>
      </c>
      <c r="B47" s="16"/>
      <c r="C47" s="17"/>
      <c r="D47" s="16"/>
      <c r="E47" s="28"/>
      <c r="F47" s="18">
        <f t="shared" si="4"/>
        <v>0</v>
      </c>
      <c r="G47" s="20"/>
      <c r="H47" s="19">
        <f t="shared" si="1"/>
        <v>0</v>
      </c>
      <c r="I47" s="20"/>
      <c r="J47" s="20"/>
      <c r="K47" s="20">
        <f t="shared" si="2"/>
        <v>0</v>
      </c>
      <c r="L47" s="20">
        <f t="shared" si="3"/>
        <v>0</v>
      </c>
      <c r="M47" s="22"/>
      <c r="N47" s="22"/>
      <c r="O47" s="22"/>
      <c r="P47" s="16"/>
      <c r="Q47" s="16"/>
      <c r="R47" s="12"/>
      <c r="S47" s="24"/>
      <c r="T47" s="14"/>
    </row>
    <row r="48" spans="1:22" ht="20.100000000000001" customHeight="1" x14ac:dyDescent="0.2">
      <c r="A48" s="65">
        <v>38</v>
      </c>
      <c r="B48" s="16"/>
      <c r="C48" s="17"/>
      <c r="D48" s="16"/>
      <c r="E48" s="28"/>
      <c r="F48" s="18">
        <f t="shared" si="4"/>
        <v>0</v>
      </c>
      <c r="G48" s="20"/>
      <c r="H48" s="19">
        <f t="shared" si="1"/>
        <v>0</v>
      </c>
      <c r="I48" s="20"/>
      <c r="J48" s="20"/>
      <c r="K48" s="20">
        <f t="shared" si="2"/>
        <v>0</v>
      </c>
      <c r="L48" s="20">
        <f t="shared" si="3"/>
        <v>0</v>
      </c>
      <c r="M48" s="22"/>
      <c r="N48" s="22"/>
      <c r="O48" s="22"/>
      <c r="P48" s="16"/>
      <c r="Q48" s="16"/>
      <c r="R48" s="12"/>
      <c r="S48" s="24"/>
      <c r="T48" s="14"/>
    </row>
    <row r="49" spans="1:20" ht="20.100000000000001" customHeight="1" x14ac:dyDescent="0.2">
      <c r="A49" s="65">
        <v>39</v>
      </c>
      <c r="B49" s="16"/>
      <c r="C49" s="17"/>
      <c r="D49" s="16"/>
      <c r="E49" s="28"/>
      <c r="F49" s="18">
        <f t="shared" si="4"/>
        <v>0</v>
      </c>
      <c r="G49" s="20"/>
      <c r="H49" s="19">
        <f t="shared" si="1"/>
        <v>0</v>
      </c>
      <c r="I49" s="20"/>
      <c r="J49" s="20"/>
      <c r="K49" s="20">
        <f t="shared" si="2"/>
        <v>0</v>
      </c>
      <c r="L49" s="20">
        <f t="shared" si="3"/>
        <v>0</v>
      </c>
      <c r="M49" s="22"/>
      <c r="N49" s="22"/>
      <c r="O49" s="22"/>
      <c r="P49" s="16"/>
      <c r="Q49" s="16"/>
      <c r="R49" s="12"/>
      <c r="S49" s="24"/>
      <c r="T49" s="14"/>
    </row>
    <row r="50" spans="1:20" ht="20.100000000000001" customHeight="1" x14ac:dyDescent="0.2">
      <c r="A50" s="65">
        <v>40</v>
      </c>
      <c r="B50" s="16"/>
      <c r="C50" s="17"/>
      <c r="D50" s="16"/>
      <c r="E50" s="28"/>
      <c r="F50" s="18">
        <f t="shared" si="4"/>
        <v>0</v>
      </c>
      <c r="G50" s="20"/>
      <c r="H50" s="19">
        <f t="shared" si="1"/>
        <v>0</v>
      </c>
      <c r="I50" s="20"/>
      <c r="J50" s="20"/>
      <c r="K50" s="20">
        <f t="shared" si="2"/>
        <v>0</v>
      </c>
      <c r="L50" s="20">
        <f t="shared" si="3"/>
        <v>0</v>
      </c>
      <c r="M50" s="22"/>
      <c r="N50" s="22"/>
      <c r="O50" s="22"/>
      <c r="P50" s="16"/>
      <c r="Q50" s="16"/>
      <c r="R50" s="12"/>
      <c r="S50" s="24"/>
      <c r="T50" s="14"/>
    </row>
    <row r="51" spans="1:20" ht="20.100000000000001" customHeight="1" x14ac:dyDescent="0.2">
      <c r="A51" s="65">
        <v>41</v>
      </c>
      <c r="B51" s="16"/>
      <c r="C51" s="17"/>
      <c r="D51" s="16"/>
      <c r="E51" s="28"/>
      <c r="F51" s="18">
        <f t="shared" ref="F51:F80" si="5">ROUND(IF(ISERROR(E51/$E$9),0,E51/$E$9),2)</f>
        <v>0</v>
      </c>
      <c r="G51" s="20"/>
      <c r="H51" s="19">
        <f t="shared" si="1"/>
        <v>0</v>
      </c>
      <c r="I51" s="20"/>
      <c r="J51" s="20"/>
      <c r="K51" s="20">
        <f t="shared" si="2"/>
        <v>0</v>
      </c>
      <c r="L51" s="20">
        <f t="shared" si="3"/>
        <v>0</v>
      </c>
      <c r="M51" s="22"/>
      <c r="N51" s="22"/>
      <c r="O51" s="22"/>
      <c r="P51" s="16"/>
      <c r="Q51" s="16"/>
    </row>
    <row r="52" spans="1:20" ht="20.100000000000001" customHeight="1" x14ac:dyDescent="0.2">
      <c r="A52" s="65">
        <v>42</v>
      </c>
      <c r="B52" s="16"/>
      <c r="C52" s="17"/>
      <c r="D52" s="16"/>
      <c r="E52" s="28"/>
      <c r="F52" s="18">
        <f t="shared" si="5"/>
        <v>0</v>
      </c>
      <c r="G52" s="20"/>
      <c r="H52" s="19">
        <f t="shared" si="1"/>
        <v>0</v>
      </c>
      <c r="I52" s="20"/>
      <c r="J52" s="20"/>
      <c r="K52" s="20">
        <f t="shared" si="2"/>
        <v>0</v>
      </c>
      <c r="L52" s="20">
        <f t="shared" si="3"/>
        <v>0</v>
      </c>
      <c r="M52" s="22"/>
      <c r="N52" s="22"/>
      <c r="O52" s="22"/>
      <c r="P52" s="16"/>
      <c r="Q52" s="16"/>
    </row>
    <row r="53" spans="1:20" ht="20.100000000000001" customHeight="1" x14ac:dyDescent="0.2">
      <c r="A53" s="65">
        <v>43</v>
      </c>
      <c r="B53" s="16"/>
      <c r="C53" s="17"/>
      <c r="D53" s="16"/>
      <c r="E53" s="28"/>
      <c r="F53" s="18">
        <f t="shared" si="5"/>
        <v>0</v>
      </c>
      <c r="G53" s="20"/>
      <c r="H53" s="19">
        <f t="shared" si="1"/>
        <v>0</v>
      </c>
      <c r="I53" s="20"/>
      <c r="J53" s="20"/>
      <c r="K53" s="20">
        <f t="shared" si="2"/>
        <v>0</v>
      </c>
      <c r="L53" s="20">
        <f t="shared" si="3"/>
        <v>0</v>
      </c>
      <c r="M53" s="22"/>
      <c r="N53" s="22"/>
      <c r="O53" s="22"/>
      <c r="P53" s="16"/>
      <c r="Q53" s="16"/>
    </row>
    <row r="54" spans="1:20" ht="20.100000000000001" customHeight="1" x14ac:dyDescent="0.2">
      <c r="A54" s="65">
        <v>44</v>
      </c>
      <c r="B54" s="16"/>
      <c r="C54" s="17"/>
      <c r="D54" s="16"/>
      <c r="E54" s="28"/>
      <c r="F54" s="18">
        <f t="shared" si="5"/>
        <v>0</v>
      </c>
      <c r="G54" s="20"/>
      <c r="H54" s="19">
        <f t="shared" si="1"/>
        <v>0</v>
      </c>
      <c r="I54" s="20"/>
      <c r="J54" s="20"/>
      <c r="K54" s="20">
        <f t="shared" si="2"/>
        <v>0</v>
      </c>
      <c r="L54" s="20">
        <f t="shared" si="3"/>
        <v>0</v>
      </c>
      <c r="M54" s="22"/>
      <c r="N54" s="22"/>
      <c r="O54" s="22"/>
      <c r="P54" s="16"/>
      <c r="Q54" s="16"/>
    </row>
    <row r="55" spans="1:20" ht="20.100000000000001" customHeight="1" x14ac:dyDescent="0.2">
      <c r="A55" s="65">
        <v>45</v>
      </c>
      <c r="B55" s="16"/>
      <c r="C55" s="17"/>
      <c r="D55" s="16"/>
      <c r="E55" s="28"/>
      <c r="F55" s="18">
        <f t="shared" si="5"/>
        <v>0</v>
      </c>
      <c r="G55" s="20"/>
      <c r="H55" s="19">
        <f t="shared" si="1"/>
        <v>0</v>
      </c>
      <c r="I55" s="20"/>
      <c r="J55" s="20"/>
      <c r="K55" s="20">
        <f t="shared" si="2"/>
        <v>0</v>
      </c>
      <c r="L55" s="20">
        <f t="shared" si="3"/>
        <v>0</v>
      </c>
      <c r="M55" s="22"/>
      <c r="N55" s="22"/>
      <c r="O55" s="22"/>
      <c r="P55" s="16"/>
      <c r="Q55" s="16"/>
    </row>
    <row r="56" spans="1:20" ht="20.100000000000001" customHeight="1" x14ac:dyDescent="0.2">
      <c r="A56" s="65">
        <v>46</v>
      </c>
      <c r="B56" s="16"/>
      <c r="C56" s="17"/>
      <c r="D56" s="16"/>
      <c r="E56" s="28"/>
      <c r="F56" s="18">
        <f t="shared" si="5"/>
        <v>0</v>
      </c>
      <c r="G56" s="20"/>
      <c r="H56" s="19">
        <f t="shared" si="1"/>
        <v>0</v>
      </c>
      <c r="I56" s="20"/>
      <c r="J56" s="20"/>
      <c r="K56" s="20">
        <f t="shared" si="2"/>
        <v>0</v>
      </c>
      <c r="L56" s="20">
        <f t="shared" si="3"/>
        <v>0</v>
      </c>
      <c r="M56" s="22"/>
      <c r="N56" s="22"/>
      <c r="O56" s="22"/>
      <c r="P56" s="16"/>
      <c r="Q56" s="16"/>
    </row>
    <row r="57" spans="1:20" ht="20.100000000000001" customHeight="1" x14ac:dyDescent="0.2">
      <c r="A57" s="65">
        <v>47</v>
      </c>
      <c r="B57" s="16"/>
      <c r="C57" s="17"/>
      <c r="D57" s="16"/>
      <c r="E57" s="28"/>
      <c r="F57" s="18">
        <f t="shared" si="5"/>
        <v>0</v>
      </c>
      <c r="G57" s="20"/>
      <c r="H57" s="19">
        <f t="shared" si="1"/>
        <v>0</v>
      </c>
      <c r="I57" s="20"/>
      <c r="J57" s="20"/>
      <c r="K57" s="20">
        <f t="shared" si="2"/>
        <v>0</v>
      </c>
      <c r="L57" s="20">
        <f t="shared" si="3"/>
        <v>0</v>
      </c>
      <c r="M57" s="22"/>
      <c r="N57" s="22"/>
      <c r="O57" s="22"/>
      <c r="P57" s="16"/>
      <c r="Q57" s="16"/>
    </row>
    <row r="58" spans="1:20" ht="20.100000000000001" customHeight="1" x14ac:dyDescent="0.2">
      <c r="A58" s="65">
        <v>48</v>
      </c>
      <c r="B58" s="16"/>
      <c r="C58" s="17"/>
      <c r="D58" s="16"/>
      <c r="E58" s="28"/>
      <c r="F58" s="18">
        <f t="shared" si="5"/>
        <v>0</v>
      </c>
      <c r="G58" s="20"/>
      <c r="H58" s="19">
        <f t="shared" si="1"/>
        <v>0</v>
      </c>
      <c r="I58" s="20"/>
      <c r="J58" s="20"/>
      <c r="K58" s="20">
        <f t="shared" si="2"/>
        <v>0</v>
      </c>
      <c r="L58" s="20">
        <f t="shared" si="3"/>
        <v>0</v>
      </c>
      <c r="M58" s="22"/>
      <c r="N58" s="22"/>
      <c r="O58" s="22"/>
      <c r="P58" s="16"/>
      <c r="Q58" s="16"/>
    </row>
    <row r="59" spans="1:20" ht="20.100000000000001" customHeight="1" x14ac:dyDescent="0.2">
      <c r="A59" s="65">
        <v>49</v>
      </c>
      <c r="B59" s="16"/>
      <c r="C59" s="17"/>
      <c r="D59" s="16"/>
      <c r="E59" s="28"/>
      <c r="F59" s="18">
        <f t="shared" si="5"/>
        <v>0</v>
      </c>
      <c r="G59" s="20"/>
      <c r="H59" s="19">
        <f t="shared" si="1"/>
        <v>0</v>
      </c>
      <c r="I59" s="20"/>
      <c r="J59" s="20"/>
      <c r="K59" s="20">
        <f t="shared" si="2"/>
        <v>0</v>
      </c>
      <c r="L59" s="20">
        <f t="shared" si="3"/>
        <v>0</v>
      </c>
      <c r="M59" s="22"/>
      <c r="N59" s="22"/>
      <c r="O59" s="22"/>
      <c r="P59" s="16"/>
      <c r="Q59" s="16"/>
    </row>
    <row r="60" spans="1:20" ht="20.100000000000001" customHeight="1" x14ac:dyDescent="0.2">
      <c r="A60" s="65">
        <v>50</v>
      </c>
      <c r="B60" s="16"/>
      <c r="C60" s="17"/>
      <c r="D60" s="16"/>
      <c r="E60" s="28"/>
      <c r="F60" s="18">
        <f t="shared" si="5"/>
        <v>0</v>
      </c>
      <c r="G60" s="20"/>
      <c r="H60" s="19">
        <f t="shared" si="1"/>
        <v>0</v>
      </c>
      <c r="I60" s="20"/>
      <c r="J60" s="20"/>
      <c r="K60" s="20">
        <f t="shared" si="2"/>
        <v>0</v>
      </c>
      <c r="L60" s="20">
        <f t="shared" si="3"/>
        <v>0</v>
      </c>
      <c r="M60" s="22"/>
      <c r="N60" s="22"/>
      <c r="O60" s="22"/>
      <c r="P60" s="16"/>
      <c r="Q60" s="16"/>
    </row>
    <row r="61" spans="1:20" ht="20.100000000000001" customHeight="1" x14ac:dyDescent="0.2">
      <c r="A61" s="65">
        <v>51</v>
      </c>
      <c r="B61" s="16"/>
      <c r="C61" s="17"/>
      <c r="D61" s="16"/>
      <c r="E61" s="28"/>
      <c r="F61" s="18">
        <f t="shared" si="5"/>
        <v>0</v>
      </c>
      <c r="G61" s="20"/>
      <c r="H61" s="19">
        <f t="shared" si="1"/>
        <v>0</v>
      </c>
      <c r="I61" s="20"/>
      <c r="J61" s="20"/>
      <c r="K61" s="20">
        <f t="shared" si="2"/>
        <v>0</v>
      </c>
      <c r="L61" s="20">
        <f t="shared" si="3"/>
        <v>0</v>
      </c>
      <c r="M61" s="22"/>
      <c r="N61" s="22"/>
      <c r="O61" s="22"/>
      <c r="P61" s="16"/>
      <c r="Q61" s="16"/>
    </row>
    <row r="62" spans="1:20" ht="20.100000000000001" customHeight="1" x14ac:dyDescent="0.2">
      <c r="A62" s="65">
        <v>52</v>
      </c>
      <c r="B62" s="16"/>
      <c r="C62" s="17"/>
      <c r="D62" s="16"/>
      <c r="E62" s="28"/>
      <c r="F62" s="18">
        <f t="shared" si="5"/>
        <v>0</v>
      </c>
      <c r="G62" s="20"/>
      <c r="H62" s="19">
        <f t="shared" si="1"/>
        <v>0</v>
      </c>
      <c r="I62" s="20"/>
      <c r="J62" s="20"/>
      <c r="K62" s="20">
        <f t="shared" si="2"/>
        <v>0</v>
      </c>
      <c r="L62" s="20">
        <f t="shared" si="3"/>
        <v>0</v>
      </c>
      <c r="M62" s="22"/>
      <c r="N62" s="22"/>
      <c r="O62" s="22"/>
      <c r="P62" s="16"/>
      <c r="Q62" s="16"/>
    </row>
    <row r="63" spans="1:20" ht="20.100000000000001" customHeight="1" x14ac:dyDescent="0.2">
      <c r="A63" s="65">
        <v>53</v>
      </c>
      <c r="B63" s="16"/>
      <c r="C63" s="17"/>
      <c r="D63" s="16"/>
      <c r="E63" s="28"/>
      <c r="F63" s="18">
        <f t="shared" si="5"/>
        <v>0</v>
      </c>
      <c r="G63" s="20"/>
      <c r="H63" s="19">
        <f t="shared" si="1"/>
        <v>0</v>
      </c>
      <c r="I63" s="20"/>
      <c r="J63" s="20"/>
      <c r="K63" s="20">
        <f t="shared" si="2"/>
        <v>0</v>
      </c>
      <c r="L63" s="20">
        <f t="shared" si="3"/>
        <v>0</v>
      </c>
      <c r="M63" s="22"/>
      <c r="N63" s="22"/>
      <c r="O63" s="22"/>
      <c r="P63" s="16"/>
      <c r="Q63" s="16"/>
    </row>
    <row r="64" spans="1:20" ht="20.100000000000001" customHeight="1" x14ac:dyDescent="0.2">
      <c r="A64" s="65">
        <v>54</v>
      </c>
      <c r="B64" s="16"/>
      <c r="C64" s="17"/>
      <c r="D64" s="16"/>
      <c r="E64" s="28"/>
      <c r="F64" s="18">
        <f t="shared" si="5"/>
        <v>0</v>
      </c>
      <c r="G64" s="20"/>
      <c r="H64" s="19">
        <f t="shared" si="1"/>
        <v>0</v>
      </c>
      <c r="I64" s="20"/>
      <c r="J64" s="20"/>
      <c r="K64" s="20">
        <f t="shared" si="2"/>
        <v>0</v>
      </c>
      <c r="L64" s="20">
        <f t="shared" si="3"/>
        <v>0</v>
      </c>
      <c r="M64" s="22"/>
      <c r="N64" s="22"/>
      <c r="O64" s="22"/>
      <c r="P64" s="16"/>
      <c r="Q64" s="16"/>
    </row>
    <row r="65" spans="1:17" ht="20.100000000000001" customHeight="1" x14ac:dyDescent="0.2">
      <c r="A65" s="65">
        <v>55</v>
      </c>
      <c r="B65" s="16"/>
      <c r="C65" s="17"/>
      <c r="D65" s="16"/>
      <c r="E65" s="28"/>
      <c r="F65" s="18">
        <f t="shared" si="5"/>
        <v>0</v>
      </c>
      <c r="G65" s="20"/>
      <c r="H65" s="19">
        <f t="shared" si="1"/>
        <v>0</v>
      </c>
      <c r="I65" s="20"/>
      <c r="J65" s="20"/>
      <c r="K65" s="20">
        <f t="shared" si="2"/>
        <v>0</v>
      </c>
      <c r="L65" s="20">
        <f t="shared" si="3"/>
        <v>0</v>
      </c>
      <c r="M65" s="22"/>
      <c r="N65" s="22"/>
      <c r="O65" s="22"/>
      <c r="P65" s="16"/>
      <c r="Q65" s="16"/>
    </row>
    <row r="66" spans="1:17" ht="20.100000000000001" customHeight="1" x14ac:dyDescent="0.2">
      <c r="A66" s="65">
        <v>56</v>
      </c>
      <c r="B66" s="16"/>
      <c r="C66" s="17"/>
      <c r="D66" s="16"/>
      <c r="E66" s="28"/>
      <c r="F66" s="18">
        <f t="shared" si="5"/>
        <v>0</v>
      </c>
      <c r="G66" s="20"/>
      <c r="H66" s="19">
        <f t="shared" si="1"/>
        <v>0</v>
      </c>
      <c r="I66" s="20"/>
      <c r="J66" s="20"/>
      <c r="K66" s="20">
        <f t="shared" si="2"/>
        <v>0</v>
      </c>
      <c r="L66" s="20">
        <f t="shared" si="3"/>
        <v>0</v>
      </c>
      <c r="M66" s="22"/>
      <c r="N66" s="22"/>
      <c r="O66" s="22"/>
      <c r="P66" s="16"/>
      <c r="Q66" s="16"/>
    </row>
    <row r="67" spans="1:17" ht="20.100000000000001" customHeight="1" x14ac:dyDescent="0.2">
      <c r="A67" s="65">
        <v>57</v>
      </c>
      <c r="B67" s="16"/>
      <c r="C67" s="17"/>
      <c r="D67" s="16"/>
      <c r="E67" s="28"/>
      <c r="F67" s="18">
        <f t="shared" si="5"/>
        <v>0</v>
      </c>
      <c r="G67" s="20"/>
      <c r="H67" s="19">
        <f t="shared" si="1"/>
        <v>0</v>
      </c>
      <c r="I67" s="20"/>
      <c r="J67" s="20"/>
      <c r="K67" s="20">
        <f t="shared" si="2"/>
        <v>0</v>
      </c>
      <c r="L67" s="20">
        <f t="shared" si="3"/>
        <v>0</v>
      </c>
      <c r="M67" s="22"/>
      <c r="N67" s="22"/>
      <c r="O67" s="22"/>
      <c r="P67" s="16"/>
      <c r="Q67" s="16"/>
    </row>
    <row r="68" spans="1:17" ht="20.100000000000001" customHeight="1" x14ac:dyDescent="0.2">
      <c r="A68" s="65">
        <v>58</v>
      </c>
      <c r="B68" s="16"/>
      <c r="C68" s="17"/>
      <c r="D68" s="16"/>
      <c r="E68" s="28"/>
      <c r="F68" s="18">
        <f t="shared" si="5"/>
        <v>0</v>
      </c>
      <c r="G68" s="20"/>
      <c r="H68" s="19">
        <f t="shared" si="1"/>
        <v>0</v>
      </c>
      <c r="I68" s="20"/>
      <c r="J68" s="20"/>
      <c r="K68" s="20">
        <f t="shared" si="2"/>
        <v>0</v>
      </c>
      <c r="L68" s="20">
        <f t="shared" si="3"/>
        <v>0</v>
      </c>
      <c r="M68" s="22"/>
      <c r="N68" s="22"/>
      <c r="O68" s="22"/>
      <c r="P68" s="16"/>
      <c r="Q68" s="16"/>
    </row>
    <row r="69" spans="1:17" ht="20.100000000000001" customHeight="1" x14ac:dyDescent="0.2">
      <c r="A69" s="65">
        <v>59</v>
      </c>
      <c r="B69" s="16"/>
      <c r="C69" s="17"/>
      <c r="D69" s="16"/>
      <c r="E69" s="28"/>
      <c r="F69" s="18">
        <f t="shared" si="5"/>
        <v>0</v>
      </c>
      <c r="G69" s="20"/>
      <c r="H69" s="19">
        <f t="shared" si="1"/>
        <v>0</v>
      </c>
      <c r="I69" s="20"/>
      <c r="J69" s="20"/>
      <c r="K69" s="20">
        <f t="shared" si="2"/>
        <v>0</v>
      </c>
      <c r="L69" s="20">
        <f t="shared" si="3"/>
        <v>0</v>
      </c>
      <c r="M69" s="22"/>
      <c r="N69" s="22"/>
      <c r="O69" s="22"/>
      <c r="P69" s="16"/>
      <c r="Q69" s="16"/>
    </row>
    <row r="70" spans="1:17" ht="20.100000000000001" customHeight="1" x14ac:dyDescent="0.2">
      <c r="A70" s="65">
        <v>60</v>
      </c>
      <c r="B70" s="16"/>
      <c r="C70" s="17"/>
      <c r="D70" s="16"/>
      <c r="E70" s="28"/>
      <c r="F70" s="18">
        <f t="shared" si="5"/>
        <v>0</v>
      </c>
      <c r="G70" s="20"/>
      <c r="H70" s="19">
        <f t="shared" si="1"/>
        <v>0</v>
      </c>
      <c r="I70" s="20"/>
      <c r="J70" s="20"/>
      <c r="K70" s="20">
        <f t="shared" si="2"/>
        <v>0</v>
      </c>
      <c r="L70" s="20">
        <f t="shared" si="3"/>
        <v>0</v>
      </c>
      <c r="M70" s="22"/>
      <c r="N70" s="22"/>
      <c r="O70" s="22"/>
      <c r="P70" s="16"/>
      <c r="Q70" s="16"/>
    </row>
    <row r="71" spans="1:17" ht="20.100000000000001" customHeight="1" x14ac:dyDescent="0.2">
      <c r="A71" s="65">
        <v>61</v>
      </c>
      <c r="B71" s="16"/>
      <c r="C71" s="17"/>
      <c r="D71" s="16"/>
      <c r="E71" s="28"/>
      <c r="F71" s="18">
        <f t="shared" si="5"/>
        <v>0</v>
      </c>
      <c r="G71" s="20"/>
      <c r="H71" s="19">
        <f t="shared" si="1"/>
        <v>0</v>
      </c>
      <c r="I71" s="20"/>
      <c r="J71" s="20"/>
      <c r="K71" s="20">
        <f t="shared" si="2"/>
        <v>0</v>
      </c>
      <c r="L71" s="20">
        <f t="shared" si="3"/>
        <v>0</v>
      </c>
      <c r="M71" s="22"/>
      <c r="N71" s="22"/>
      <c r="O71" s="22"/>
      <c r="P71" s="16"/>
      <c r="Q71" s="16"/>
    </row>
    <row r="72" spans="1:17" ht="20.100000000000001" customHeight="1" x14ac:dyDescent="0.2">
      <c r="A72" s="65">
        <v>62</v>
      </c>
      <c r="B72" s="16"/>
      <c r="C72" s="17"/>
      <c r="D72" s="16"/>
      <c r="E72" s="28"/>
      <c r="F72" s="18">
        <f t="shared" si="5"/>
        <v>0</v>
      </c>
      <c r="G72" s="20"/>
      <c r="H72" s="19">
        <f t="shared" si="1"/>
        <v>0</v>
      </c>
      <c r="I72" s="20"/>
      <c r="J72" s="20"/>
      <c r="K72" s="20">
        <f t="shared" si="2"/>
        <v>0</v>
      </c>
      <c r="L72" s="20">
        <f t="shared" si="3"/>
        <v>0</v>
      </c>
      <c r="M72" s="22"/>
      <c r="N72" s="22"/>
      <c r="O72" s="22"/>
      <c r="P72" s="16"/>
      <c r="Q72" s="16"/>
    </row>
    <row r="73" spans="1:17" ht="20.100000000000001" customHeight="1" x14ac:dyDescent="0.2">
      <c r="A73" s="65">
        <v>63</v>
      </c>
      <c r="B73" s="16"/>
      <c r="C73" s="17"/>
      <c r="D73" s="16"/>
      <c r="E73" s="28"/>
      <c r="F73" s="18">
        <f t="shared" si="5"/>
        <v>0</v>
      </c>
      <c r="G73" s="20"/>
      <c r="H73" s="19">
        <f t="shared" si="1"/>
        <v>0</v>
      </c>
      <c r="I73" s="20"/>
      <c r="J73" s="20"/>
      <c r="K73" s="20">
        <f t="shared" si="2"/>
        <v>0</v>
      </c>
      <c r="L73" s="20">
        <f t="shared" si="3"/>
        <v>0</v>
      </c>
      <c r="M73" s="22"/>
      <c r="N73" s="22"/>
      <c r="O73" s="22"/>
      <c r="P73" s="16"/>
      <c r="Q73" s="16"/>
    </row>
    <row r="74" spans="1:17" ht="20.100000000000001" customHeight="1" x14ac:dyDescent="0.2">
      <c r="A74" s="65">
        <v>64</v>
      </c>
      <c r="B74" s="16"/>
      <c r="C74" s="17"/>
      <c r="D74" s="16"/>
      <c r="E74" s="28"/>
      <c r="F74" s="18">
        <f t="shared" si="5"/>
        <v>0</v>
      </c>
      <c r="G74" s="20"/>
      <c r="H74" s="19">
        <f t="shared" si="1"/>
        <v>0</v>
      </c>
      <c r="I74" s="20"/>
      <c r="J74" s="20"/>
      <c r="K74" s="20">
        <f t="shared" si="2"/>
        <v>0</v>
      </c>
      <c r="L74" s="20">
        <f t="shared" si="3"/>
        <v>0</v>
      </c>
      <c r="M74" s="22"/>
      <c r="N74" s="22"/>
      <c r="O74" s="22"/>
      <c r="P74" s="16"/>
      <c r="Q74" s="16"/>
    </row>
    <row r="75" spans="1:17" ht="20.100000000000001" customHeight="1" x14ac:dyDescent="0.2">
      <c r="A75" s="65">
        <v>65</v>
      </c>
      <c r="B75" s="16"/>
      <c r="C75" s="17"/>
      <c r="D75" s="16"/>
      <c r="E75" s="28"/>
      <c r="F75" s="18">
        <f t="shared" si="5"/>
        <v>0</v>
      </c>
      <c r="G75" s="20"/>
      <c r="H75" s="19">
        <f t="shared" si="1"/>
        <v>0</v>
      </c>
      <c r="I75" s="20"/>
      <c r="J75" s="20"/>
      <c r="K75" s="20">
        <f t="shared" si="2"/>
        <v>0</v>
      </c>
      <c r="L75" s="20">
        <f t="shared" si="3"/>
        <v>0</v>
      </c>
      <c r="M75" s="22"/>
      <c r="N75" s="22"/>
      <c r="O75" s="22"/>
      <c r="P75" s="16"/>
      <c r="Q75" s="16"/>
    </row>
    <row r="76" spans="1:17" ht="20.100000000000001" customHeight="1" x14ac:dyDescent="0.2">
      <c r="A76" s="65">
        <v>66</v>
      </c>
      <c r="B76" s="16"/>
      <c r="C76" s="17"/>
      <c r="D76" s="16"/>
      <c r="E76" s="28"/>
      <c r="F76" s="18">
        <f t="shared" si="5"/>
        <v>0</v>
      </c>
      <c r="G76" s="20"/>
      <c r="H76" s="19">
        <f t="shared" ref="H76:H110" si="6">IFERROR(G76/F76,0)</f>
        <v>0</v>
      </c>
      <c r="I76" s="20"/>
      <c r="J76" s="20"/>
      <c r="K76" s="20">
        <f t="shared" ref="K76:K110" si="7">IFERROR(((((G76/(E76*52/12))*$B$5*($E$9/$T$4)*$T$7)*$T$5)+((G76/(E76*52/12))*$B$6*($E$9/$T$4)*$T$8)+((G76/(E76*52/12))*$B$7*($E$9/$T$4)*$T$9))/12*F76,0)</f>
        <v>0</v>
      </c>
      <c r="L76" s="20">
        <f t="shared" ref="L76:L80" si="8">IF(OR(D76="Nachtwache (examiniert)",D76="Sonstige Nachtwache"),G76*$B$8,0)</f>
        <v>0</v>
      </c>
      <c r="M76" s="22"/>
      <c r="N76" s="22"/>
      <c r="O76" s="22"/>
      <c r="P76" s="16"/>
      <c r="Q76" s="16"/>
    </row>
    <row r="77" spans="1:17" ht="20.100000000000001" customHeight="1" x14ac:dyDescent="0.2">
      <c r="A77" s="65">
        <v>67</v>
      </c>
      <c r="B77" s="16"/>
      <c r="C77" s="17"/>
      <c r="D77" s="16"/>
      <c r="E77" s="28"/>
      <c r="F77" s="18">
        <f t="shared" si="5"/>
        <v>0</v>
      </c>
      <c r="G77" s="20"/>
      <c r="H77" s="19">
        <f t="shared" si="6"/>
        <v>0</v>
      </c>
      <c r="I77" s="20"/>
      <c r="J77" s="20"/>
      <c r="K77" s="20">
        <f t="shared" si="7"/>
        <v>0</v>
      </c>
      <c r="L77" s="20">
        <f t="shared" si="8"/>
        <v>0</v>
      </c>
      <c r="M77" s="22"/>
      <c r="N77" s="22"/>
      <c r="O77" s="22"/>
      <c r="P77" s="16"/>
      <c r="Q77" s="16"/>
    </row>
    <row r="78" spans="1:17" ht="20.100000000000001" customHeight="1" x14ac:dyDescent="0.2">
      <c r="A78" s="65">
        <v>68</v>
      </c>
      <c r="B78" s="16"/>
      <c r="C78" s="17"/>
      <c r="D78" s="16"/>
      <c r="E78" s="28"/>
      <c r="F78" s="18">
        <f t="shared" si="5"/>
        <v>0</v>
      </c>
      <c r="G78" s="20"/>
      <c r="H78" s="19">
        <f t="shared" si="6"/>
        <v>0</v>
      </c>
      <c r="I78" s="20"/>
      <c r="J78" s="20"/>
      <c r="K78" s="20">
        <f t="shared" si="7"/>
        <v>0</v>
      </c>
      <c r="L78" s="20">
        <f t="shared" si="8"/>
        <v>0</v>
      </c>
      <c r="M78" s="22"/>
      <c r="N78" s="22"/>
      <c r="O78" s="22"/>
      <c r="P78" s="16"/>
      <c r="Q78" s="16"/>
    </row>
    <row r="79" spans="1:17" ht="20.100000000000001" customHeight="1" x14ac:dyDescent="0.2">
      <c r="A79" s="65">
        <v>69</v>
      </c>
      <c r="B79" s="16"/>
      <c r="C79" s="17"/>
      <c r="D79" s="16"/>
      <c r="E79" s="28"/>
      <c r="F79" s="18">
        <f t="shared" si="5"/>
        <v>0</v>
      </c>
      <c r="G79" s="20"/>
      <c r="H79" s="19">
        <f t="shared" si="6"/>
        <v>0</v>
      </c>
      <c r="I79" s="20"/>
      <c r="J79" s="20"/>
      <c r="K79" s="20">
        <f t="shared" si="7"/>
        <v>0</v>
      </c>
      <c r="L79" s="20">
        <f t="shared" si="8"/>
        <v>0</v>
      </c>
      <c r="M79" s="22"/>
      <c r="N79" s="22"/>
      <c r="O79" s="22"/>
      <c r="P79" s="16"/>
      <c r="Q79" s="16"/>
    </row>
    <row r="80" spans="1:17" ht="20.100000000000001" customHeight="1" x14ac:dyDescent="0.2">
      <c r="A80" s="65">
        <v>70</v>
      </c>
      <c r="B80" s="16"/>
      <c r="C80" s="17"/>
      <c r="D80" s="16"/>
      <c r="E80" s="28"/>
      <c r="F80" s="18">
        <f t="shared" si="5"/>
        <v>0</v>
      </c>
      <c r="G80" s="20"/>
      <c r="H80" s="19">
        <f t="shared" si="6"/>
        <v>0</v>
      </c>
      <c r="I80" s="20"/>
      <c r="J80" s="20"/>
      <c r="K80" s="20">
        <f t="shared" si="7"/>
        <v>0</v>
      </c>
      <c r="L80" s="20">
        <f t="shared" si="8"/>
        <v>0</v>
      </c>
      <c r="M80" s="22"/>
      <c r="N80" s="22"/>
      <c r="O80" s="22"/>
      <c r="P80" s="16"/>
      <c r="Q80" s="16"/>
    </row>
    <row r="81" spans="1:17" ht="20.100000000000001" customHeight="1" x14ac:dyDescent="0.2">
      <c r="A81" s="65">
        <v>71</v>
      </c>
      <c r="B81" s="16"/>
      <c r="C81" s="17"/>
      <c r="D81" s="16"/>
      <c r="E81" s="28"/>
      <c r="F81" s="18">
        <f t="shared" ref="F81:F110" si="9">ROUND(IF(ISERROR(E81/$E$9),0,E81/$E$9),2)</f>
        <v>0</v>
      </c>
      <c r="G81" s="20"/>
      <c r="H81" s="19">
        <f t="shared" si="6"/>
        <v>0</v>
      </c>
      <c r="I81" s="20"/>
      <c r="J81" s="20"/>
      <c r="K81" s="20">
        <f t="shared" si="7"/>
        <v>0</v>
      </c>
      <c r="L81" s="20">
        <f t="shared" ref="L81:L110" si="10">IF(OR(D81="Nachtwache (examiniert)",D81="Sonstige Nachtwache"),G81*$B$8,0)</f>
        <v>0</v>
      </c>
      <c r="M81" s="22"/>
      <c r="N81" s="22"/>
      <c r="O81" s="22"/>
      <c r="P81" s="16"/>
      <c r="Q81" s="16"/>
    </row>
    <row r="82" spans="1:17" ht="20.100000000000001" customHeight="1" x14ac:dyDescent="0.2">
      <c r="A82" s="65">
        <v>72</v>
      </c>
      <c r="B82" s="16"/>
      <c r="C82" s="17"/>
      <c r="D82" s="16"/>
      <c r="E82" s="28"/>
      <c r="F82" s="18">
        <f t="shared" si="9"/>
        <v>0</v>
      </c>
      <c r="G82" s="20"/>
      <c r="H82" s="19">
        <f t="shared" si="6"/>
        <v>0</v>
      </c>
      <c r="I82" s="20"/>
      <c r="J82" s="20"/>
      <c r="K82" s="20">
        <f t="shared" si="7"/>
        <v>0</v>
      </c>
      <c r="L82" s="20">
        <f t="shared" si="10"/>
        <v>0</v>
      </c>
      <c r="M82" s="22"/>
      <c r="N82" s="22"/>
      <c r="O82" s="22"/>
      <c r="P82" s="16"/>
      <c r="Q82" s="16"/>
    </row>
    <row r="83" spans="1:17" ht="20.100000000000001" customHeight="1" x14ac:dyDescent="0.2">
      <c r="A83" s="65">
        <v>73</v>
      </c>
      <c r="B83" s="16"/>
      <c r="C83" s="17"/>
      <c r="D83" s="16"/>
      <c r="E83" s="28"/>
      <c r="F83" s="18">
        <f t="shared" si="9"/>
        <v>0</v>
      </c>
      <c r="G83" s="20"/>
      <c r="H83" s="19">
        <f t="shared" si="6"/>
        <v>0</v>
      </c>
      <c r="I83" s="20"/>
      <c r="J83" s="20"/>
      <c r="K83" s="20">
        <f t="shared" si="7"/>
        <v>0</v>
      </c>
      <c r="L83" s="20">
        <f t="shared" si="10"/>
        <v>0</v>
      </c>
      <c r="M83" s="22"/>
      <c r="N83" s="22"/>
      <c r="O83" s="22"/>
      <c r="P83" s="16"/>
      <c r="Q83" s="16"/>
    </row>
    <row r="84" spans="1:17" ht="20.100000000000001" customHeight="1" x14ac:dyDescent="0.2">
      <c r="A84" s="65">
        <v>74</v>
      </c>
      <c r="B84" s="16"/>
      <c r="C84" s="17"/>
      <c r="D84" s="16"/>
      <c r="E84" s="28"/>
      <c r="F84" s="18">
        <f t="shared" si="9"/>
        <v>0</v>
      </c>
      <c r="G84" s="20"/>
      <c r="H84" s="19">
        <f t="shared" si="6"/>
        <v>0</v>
      </c>
      <c r="I84" s="20"/>
      <c r="J84" s="20"/>
      <c r="K84" s="20">
        <f t="shared" si="7"/>
        <v>0</v>
      </c>
      <c r="L84" s="20">
        <f t="shared" si="10"/>
        <v>0</v>
      </c>
      <c r="M84" s="22"/>
      <c r="N84" s="22"/>
      <c r="O84" s="22"/>
      <c r="P84" s="16"/>
      <c r="Q84" s="16"/>
    </row>
    <row r="85" spans="1:17" ht="20.100000000000001" customHeight="1" x14ac:dyDescent="0.2">
      <c r="A85" s="65">
        <v>75</v>
      </c>
      <c r="B85" s="16"/>
      <c r="C85" s="17"/>
      <c r="D85" s="16"/>
      <c r="E85" s="28"/>
      <c r="F85" s="18">
        <f t="shared" si="9"/>
        <v>0</v>
      </c>
      <c r="G85" s="20"/>
      <c r="H85" s="19">
        <f t="shared" si="6"/>
        <v>0</v>
      </c>
      <c r="I85" s="20"/>
      <c r="J85" s="20"/>
      <c r="K85" s="20">
        <f t="shared" si="7"/>
        <v>0</v>
      </c>
      <c r="L85" s="20">
        <f t="shared" si="10"/>
        <v>0</v>
      </c>
      <c r="M85" s="22"/>
      <c r="N85" s="22"/>
      <c r="O85" s="22"/>
      <c r="P85" s="16"/>
      <c r="Q85" s="16"/>
    </row>
    <row r="86" spans="1:17" ht="20.100000000000001" customHeight="1" x14ac:dyDescent="0.2">
      <c r="A86" s="65">
        <v>76</v>
      </c>
      <c r="B86" s="16"/>
      <c r="C86" s="17"/>
      <c r="D86" s="16"/>
      <c r="E86" s="28"/>
      <c r="F86" s="18">
        <f t="shared" si="9"/>
        <v>0</v>
      </c>
      <c r="G86" s="20"/>
      <c r="H86" s="19">
        <f t="shared" si="6"/>
        <v>0</v>
      </c>
      <c r="I86" s="20"/>
      <c r="J86" s="20"/>
      <c r="K86" s="20">
        <f t="shared" si="7"/>
        <v>0</v>
      </c>
      <c r="L86" s="20">
        <f t="shared" si="10"/>
        <v>0</v>
      </c>
      <c r="M86" s="22"/>
      <c r="N86" s="22"/>
      <c r="O86" s="22"/>
      <c r="P86" s="16"/>
      <c r="Q86" s="16"/>
    </row>
    <row r="87" spans="1:17" ht="20.100000000000001" customHeight="1" x14ac:dyDescent="0.2">
      <c r="A87" s="65">
        <v>77</v>
      </c>
      <c r="B87" s="16"/>
      <c r="C87" s="17"/>
      <c r="D87" s="16"/>
      <c r="E87" s="28"/>
      <c r="F87" s="18">
        <f t="shared" si="9"/>
        <v>0</v>
      </c>
      <c r="G87" s="20"/>
      <c r="H87" s="19">
        <f t="shared" si="6"/>
        <v>0</v>
      </c>
      <c r="I87" s="20"/>
      <c r="J87" s="20"/>
      <c r="K87" s="20">
        <f t="shared" si="7"/>
        <v>0</v>
      </c>
      <c r="L87" s="20">
        <f t="shared" si="10"/>
        <v>0</v>
      </c>
      <c r="M87" s="22"/>
      <c r="N87" s="22"/>
      <c r="O87" s="22"/>
      <c r="P87" s="16"/>
      <c r="Q87" s="16"/>
    </row>
    <row r="88" spans="1:17" ht="20.100000000000001" customHeight="1" x14ac:dyDescent="0.2">
      <c r="A88" s="65">
        <v>78</v>
      </c>
      <c r="B88" s="16"/>
      <c r="C88" s="17"/>
      <c r="D88" s="16"/>
      <c r="E88" s="28"/>
      <c r="F88" s="18">
        <f t="shared" si="9"/>
        <v>0</v>
      </c>
      <c r="G88" s="20"/>
      <c r="H88" s="19">
        <f t="shared" si="6"/>
        <v>0</v>
      </c>
      <c r="I88" s="20"/>
      <c r="J88" s="20"/>
      <c r="K88" s="20">
        <f t="shared" si="7"/>
        <v>0</v>
      </c>
      <c r="L88" s="20">
        <f t="shared" si="10"/>
        <v>0</v>
      </c>
      <c r="M88" s="22"/>
      <c r="N88" s="22"/>
      <c r="O88" s="22"/>
      <c r="P88" s="16"/>
      <c r="Q88" s="16"/>
    </row>
    <row r="89" spans="1:17" ht="20.100000000000001" customHeight="1" x14ac:dyDescent="0.2">
      <c r="A89" s="65">
        <v>79</v>
      </c>
      <c r="B89" s="16"/>
      <c r="C89" s="17"/>
      <c r="D89" s="16"/>
      <c r="E89" s="28"/>
      <c r="F89" s="18">
        <f t="shared" si="9"/>
        <v>0</v>
      </c>
      <c r="G89" s="20"/>
      <c r="H89" s="19">
        <f t="shared" si="6"/>
        <v>0</v>
      </c>
      <c r="I89" s="20"/>
      <c r="J89" s="20"/>
      <c r="K89" s="20">
        <f t="shared" si="7"/>
        <v>0</v>
      </c>
      <c r="L89" s="20">
        <f t="shared" si="10"/>
        <v>0</v>
      </c>
      <c r="M89" s="22"/>
      <c r="N89" s="22"/>
      <c r="O89" s="22"/>
      <c r="P89" s="16"/>
      <c r="Q89" s="16"/>
    </row>
    <row r="90" spans="1:17" ht="20.100000000000001" customHeight="1" x14ac:dyDescent="0.2">
      <c r="A90" s="65">
        <v>80</v>
      </c>
      <c r="B90" s="16"/>
      <c r="C90" s="17"/>
      <c r="D90" s="16"/>
      <c r="E90" s="28"/>
      <c r="F90" s="18">
        <f t="shared" si="9"/>
        <v>0</v>
      </c>
      <c r="G90" s="20"/>
      <c r="H90" s="19">
        <f t="shared" si="6"/>
        <v>0</v>
      </c>
      <c r="I90" s="20"/>
      <c r="J90" s="20"/>
      <c r="K90" s="20">
        <f t="shared" si="7"/>
        <v>0</v>
      </c>
      <c r="L90" s="20">
        <f t="shared" si="10"/>
        <v>0</v>
      </c>
      <c r="M90" s="22"/>
      <c r="N90" s="22"/>
      <c r="O90" s="22"/>
      <c r="P90" s="16"/>
      <c r="Q90" s="16"/>
    </row>
    <row r="91" spans="1:17" ht="20.100000000000001" customHeight="1" x14ac:dyDescent="0.2">
      <c r="A91" s="65">
        <v>81</v>
      </c>
      <c r="B91" s="16"/>
      <c r="C91" s="17"/>
      <c r="D91" s="16"/>
      <c r="E91" s="28"/>
      <c r="F91" s="18">
        <f t="shared" si="9"/>
        <v>0</v>
      </c>
      <c r="G91" s="20"/>
      <c r="H91" s="19">
        <f t="shared" si="6"/>
        <v>0</v>
      </c>
      <c r="I91" s="20"/>
      <c r="J91" s="20"/>
      <c r="K91" s="20">
        <f t="shared" si="7"/>
        <v>0</v>
      </c>
      <c r="L91" s="20">
        <f t="shared" si="10"/>
        <v>0</v>
      </c>
      <c r="M91" s="22"/>
      <c r="N91" s="22"/>
      <c r="O91" s="22"/>
      <c r="P91" s="16"/>
      <c r="Q91" s="16"/>
    </row>
    <row r="92" spans="1:17" ht="20.100000000000001" customHeight="1" x14ac:dyDescent="0.2">
      <c r="A92" s="65">
        <v>82</v>
      </c>
      <c r="B92" s="16"/>
      <c r="C92" s="17"/>
      <c r="D92" s="16"/>
      <c r="E92" s="28"/>
      <c r="F92" s="18">
        <f t="shared" si="9"/>
        <v>0</v>
      </c>
      <c r="G92" s="20"/>
      <c r="H92" s="19">
        <f t="shared" si="6"/>
        <v>0</v>
      </c>
      <c r="I92" s="20"/>
      <c r="J92" s="20"/>
      <c r="K92" s="20">
        <f t="shared" si="7"/>
        <v>0</v>
      </c>
      <c r="L92" s="20">
        <f t="shared" si="10"/>
        <v>0</v>
      </c>
      <c r="M92" s="22"/>
      <c r="N92" s="22"/>
      <c r="O92" s="22"/>
      <c r="P92" s="16"/>
      <c r="Q92" s="16"/>
    </row>
    <row r="93" spans="1:17" ht="20.100000000000001" customHeight="1" x14ac:dyDescent="0.2">
      <c r="A93" s="65">
        <v>83</v>
      </c>
      <c r="B93" s="16"/>
      <c r="C93" s="17"/>
      <c r="D93" s="16"/>
      <c r="E93" s="28"/>
      <c r="F93" s="18">
        <f t="shared" si="9"/>
        <v>0</v>
      </c>
      <c r="G93" s="20"/>
      <c r="H93" s="19">
        <f t="shared" si="6"/>
        <v>0</v>
      </c>
      <c r="I93" s="20"/>
      <c r="J93" s="20"/>
      <c r="K93" s="20">
        <f t="shared" si="7"/>
        <v>0</v>
      </c>
      <c r="L93" s="20">
        <f t="shared" si="10"/>
        <v>0</v>
      </c>
      <c r="M93" s="22"/>
      <c r="N93" s="22"/>
      <c r="O93" s="22"/>
      <c r="P93" s="16"/>
      <c r="Q93" s="16"/>
    </row>
    <row r="94" spans="1:17" ht="20.100000000000001" customHeight="1" x14ac:dyDescent="0.2">
      <c r="A94" s="65">
        <v>84</v>
      </c>
      <c r="B94" s="16"/>
      <c r="C94" s="17"/>
      <c r="D94" s="16"/>
      <c r="E94" s="28"/>
      <c r="F94" s="18">
        <f t="shared" si="9"/>
        <v>0</v>
      </c>
      <c r="G94" s="20"/>
      <c r="H94" s="19">
        <f t="shared" si="6"/>
        <v>0</v>
      </c>
      <c r="I94" s="20"/>
      <c r="J94" s="20"/>
      <c r="K94" s="20">
        <f t="shared" si="7"/>
        <v>0</v>
      </c>
      <c r="L94" s="20">
        <f t="shared" si="10"/>
        <v>0</v>
      </c>
      <c r="M94" s="22"/>
      <c r="N94" s="22"/>
      <c r="O94" s="22"/>
      <c r="P94" s="16"/>
      <c r="Q94" s="16"/>
    </row>
    <row r="95" spans="1:17" ht="20.100000000000001" customHeight="1" x14ac:dyDescent="0.2">
      <c r="A95" s="65">
        <v>85</v>
      </c>
      <c r="B95" s="16"/>
      <c r="C95" s="17"/>
      <c r="D95" s="16"/>
      <c r="E95" s="28"/>
      <c r="F95" s="18">
        <f t="shared" si="9"/>
        <v>0</v>
      </c>
      <c r="G95" s="20"/>
      <c r="H95" s="19">
        <f t="shared" si="6"/>
        <v>0</v>
      </c>
      <c r="I95" s="20"/>
      <c r="J95" s="20"/>
      <c r="K95" s="20">
        <f t="shared" si="7"/>
        <v>0</v>
      </c>
      <c r="L95" s="20">
        <f t="shared" si="10"/>
        <v>0</v>
      </c>
      <c r="M95" s="22"/>
      <c r="N95" s="22"/>
      <c r="O95" s="22"/>
      <c r="P95" s="16"/>
      <c r="Q95" s="16"/>
    </row>
    <row r="96" spans="1:17" ht="20.100000000000001" customHeight="1" x14ac:dyDescent="0.2">
      <c r="A96" s="65">
        <v>86</v>
      </c>
      <c r="B96" s="16"/>
      <c r="C96" s="17"/>
      <c r="D96" s="16"/>
      <c r="E96" s="28"/>
      <c r="F96" s="18">
        <f t="shared" si="9"/>
        <v>0</v>
      </c>
      <c r="G96" s="20"/>
      <c r="H96" s="19">
        <f t="shared" si="6"/>
        <v>0</v>
      </c>
      <c r="I96" s="20"/>
      <c r="J96" s="20"/>
      <c r="K96" s="20">
        <f t="shared" si="7"/>
        <v>0</v>
      </c>
      <c r="L96" s="20">
        <f t="shared" si="10"/>
        <v>0</v>
      </c>
      <c r="M96" s="22"/>
      <c r="N96" s="22"/>
      <c r="O96" s="22"/>
      <c r="P96" s="16"/>
      <c r="Q96" s="16"/>
    </row>
    <row r="97" spans="1:17" ht="20.100000000000001" customHeight="1" x14ac:dyDescent="0.2">
      <c r="A97" s="65">
        <v>87</v>
      </c>
      <c r="B97" s="16"/>
      <c r="C97" s="17"/>
      <c r="D97" s="16"/>
      <c r="E97" s="28"/>
      <c r="F97" s="18">
        <f t="shared" si="9"/>
        <v>0</v>
      </c>
      <c r="G97" s="20"/>
      <c r="H97" s="19">
        <f t="shared" si="6"/>
        <v>0</v>
      </c>
      <c r="I97" s="20"/>
      <c r="J97" s="20"/>
      <c r="K97" s="20">
        <f t="shared" si="7"/>
        <v>0</v>
      </c>
      <c r="L97" s="20">
        <f t="shared" si="10"/>
        <v>0</v>
      </c>
      <c r="M97" s="22"/>
      <c r="N97" s="22"/>
      <c r="O97" s="22"/>
      <c r="P97" s="16"/>
      <c r="Q97" s="16"/>
    </row>
    <row r="98" spans="1:17" ht="20.100000000000001" customHeight="1" x14ac:dyDescent="0.2">
      <c r="A98" s="65">
        <v>88</v>
      </c>
      <c r="B98" s="16"/>
      <c r="C98" s="17"/>
      <c r="D98" s="16"/>
      <c r="E98" s="28"/>
      <c r="F98" s="18">
        <f t="shared" si="9"/>
        <v>0</v>
      </c>
      <c r="G98" s="20"/>
      <c r="H98" s="19">
        <f t="shared" si="6"/>
        <v>0</v>
      </c>
      <c r="I98" s="20"/>
      <c r="J98" s="20"/>
      <c r="K98" s="20">
        <f t="shared" si="7"/>
        <v>0</v>
      </c>
      <c r="L98" s="20">
        <f t="shared" si="10"/>
        <v>0</v>
      </c>
      <c r="M98" s="22"/>
      <c r="N98" s="22"/>
      <c r="O98" s="22"/>
      <c r="P98" s="16"/>
      <c r="Q98" s="16"/>
    </row>
    <row r="99" spans="1:17" ht="20.100000000000001" customHeight="1" x14ac:dyDescent="0.2">
      <c r="A99" s="65">
        <v>89</v>
      </c>
      <c r="B99" s="16"/>
      <c r="C99" s="17"/>
      <c r="D99" s="16"/>
      <c r="E99" s="28"/>
      <c r="F99" s="18">
        <f t="shared" si="9"/>
        <v>0</v>
      </c>
      <c r="G99" s="20"/>
      <c r="H99" s="19">
        <f t="shared" si="6"/>
        <v>0</v>
      </c>
      <c r="I99" s="20"/>
      <c r="J99" s="20"/>
      <c r="K99" s="20">
        <f t="shared" si="7"/>
        <v>0</v>
      </c>
      <c r="L99" s="20">
        <f t="shared" si="10"/>
        <v>0</v>
      </c>
      <c r="M99" s="22"/>
      <c r="N99" s="22"/>
      <c r="O99" s="22"/>
      <c r="P99" s="16"/>
      <c r="Q99" s="16"/>
    </row>
    <row r="100" spans="1:17" ht="20.100000000000001" customHeight="1" x14ac:dyDescent="0.2">
      <c r="A100" s="65">
        <v>90</v>
      </c>
      <c r="B100" s="16"/>
      <c r="C100" s="17"/>
      <c r="D100" s="16"/>
      <c r="E100" s="28"/>
      <c r="F100" s="18">
        <f t="shared" si="9"/>
        <v>0</v>
      </c>
      <c r="G100" s="20"/>
      <c r="H100" s="19">
        <f t="shared" si="6"/>
        <v>0</v>
      </c>
      <c r="I100" s="20"/>
      <c r="J100" s="20"/>
      <c r="K100" s="20">
        <f t="shared" si="7"/>
        <v>0</v>
      </c>
      <c r="L100" s="20">
        <f t="shared" si="10"/>
        <v>0</v>
      </c>
      <c r="M100" s="22"/>
      <c r="N100" s="22"/>
      <c r="O100" s="22"/>
      <c r="P100" s="16"/>
      <c r="Q100" s="16"/>
    </row>
    <row r="101" spans="1:17" ht="20.100000000000001" customHeight="1" x14ac:dyDescent="0.2">
      <c r="A101" s="65">
        <v>91</v>
      </c>
      <c r="B101" s="16"/>
      <c r="C101" s="17"/>
      <c r="D101" s="16"/>
      <c r="E101" s="28"/>
      <c r="F101" s="18">
        <f t="shared" si="9"/>
        <v>0</v>
      </c>
      <c r="G101" s="20"/>
      <c r="H101" s="19">
        <f t="shared" si="6"/>
        <v>0</v>
      </c>
      <c r="I101" s="20"/>
      <c r="J101" s="20"/>
      <c r="K101" s="20">
        <f t="shared" si="7"/>
        <v>0</v>
      </c>
      <c r="L101" s="20">
        <f t="shared" si="10"/>
        <v>0</v>
      </c>
      <c r="M101" s="22"/>
      <c r="N101" s="22"/>
      <c r="O101" s="22"/>
      <c r="P101" s="16"/>
      <c r="Q101" s="16"/>
    </row>
    <row r="102" spans="1:17" ht="20.100000000000001" customHeight="1" x14ac:dyDescent="0.2">
      <c r="A102" s="65">
        <v>92</v>
      </c>
      <c r="B102" s="16"/>
      <c r="C102" s="17"/>
      <c r="D102" s="16"/>
      <c r="E102" s="28"/>
      <c r="F102" s="18">
        <f t="shared" si="9"/>
        <v>0</v>
      </c>
      <c r="G102" s="20"/>
      <c r="H102" s="19">
        <f t="shared" si="6"/>
        <v>0</v>
      </c>
      <c r="I102" s="20"/>
      <c r="J102" s="20"/>
      <c r="K102" s="20">
        <f t="shared" si="7"/>
        <v>0</v>
      </c>
      <c r="L102" s="20">
        <f t="shared" si="10"/>
        <v>0</v>
      </c>
      <c r="M102" s="22"/>
      <c r="N102" s="22"/>
      <c r="O102" s="22"/>
      <c r="P102" s="16"/>
      <c r="Q102" s="16"/>
    </row>
    <row r="103" spans="1:17" ht="20.100000000000001" customHeight="1" x14ac:dyDescent="0.2">
      <c r="A103" s="65">
        <v>93</v>
      </c>
      <c r="B103" s="16"/>
      <c r="C103" s="17"/>
      <c r="D103" s="16"/>
      <c r="E103" s="28"/>
      <c r="F103" s="18">
        <f t="shared" si="9"/>
        <v>0</v>
      </c>
      <c r="G103" s="20"/>
      <c r="H103" s="19">
        <f t="shared" si="6"/>
        <v>0</v>
      </c>
      <c r="I103" s="20"/>
      <c r="J103" s="20"/>
      <c r="K103" s="20">
        <f t="shared" si="7"/>
        <v>0</v>
      </c>
      <c r="L103" s="20">
        <f t="shared" si="10"/>
        <v>0</v>
      </c>
      <c r="M103" s="22"/>
      <c r="N103" s="22"/>
      <c r="O103" s="22"/>
      <c r="P103" s="16"/>
      <c r="Q103" s="16"/>
    </row>
    <row r="104" spans="1:17" ht="20.100000000000001" customHeight="1" x14ac:dyDescent="0.2">
      <c r="A104" s="65">
        <v>94</v>
      </c>
      <c r="B104" s="16"/>
      <c r="C104" s="17"/>
      <c r="D104" s="16"/>
      <c r="E104" s="28"/>
      <c r="F104" s="18">
        <f t="shared" si="9"/>
        <v>0</v>
      </c>
      <c r="G104" s="20"/>
      <c r="H104" s="19">
        <f t="shared" si="6"/>
        <v>0</v>
      </c>
      <c r="I104" s="20"/>
      <c r="J104" s="20"/>
      <c r="K104" s="20">
        <f t="shared" si="7"/>
        <v>0</v>
      </c>
      <c r="L104" s="20">
        <f t="shared" si="10"/>
        <v>0</v>
      </c>
      <c r="M104" s="22"/>
      <c r="N104" s="22"/>
      <c r="O104" s="22"/>
      <c r="P104" s="16"/>
      <c r="Q104" s="16"/>
    </row>
    <row r="105" spans="1:17" ht="20.100000000000001" customHeight="1" x14ac:dyDescent="0.2">
      <c r="A105" s="65">
        <v>95</v>
      </c>
      <c r="B105" s="16"/>
      <c r="C105" s="17"/>
      <c r="D105" s="16"/>
      <c r="E105" s="28"/>
      <c r="F105" s="18">
        <f t="shared" si="9"/>
        <v>0</v>
      </c>
      <c r="G105" s="20"/>
      <c r="H105" s="19">
        <f t="shared" si="6"/>
        <v>0</v>
      </c>
      <c r="I105" s="20"/>
      <c r="J105" s="20"/>
      <c r="K105" s="20">
        <f t="shared" si="7"/>
        <v>0</v>
      </c>
      <c r="L105" s="20">
        <f t="shared" si="10"/>
        <v>0</v>
      </c>
      <c r="M105" s="22"/>
      <c r="N105" s="22"/>
      <c r="O105" s="22"/>
      <c r="P105" s="16"/>
      <c r="Q105" s="16"/>
    </row>
    <row r="106" spans="1:17" ht="20.100000000000001" customHeight="1" x14ac:dyDescent="0.2">
      <c r="A106" s="65">
        <v>96</v>
      </c>
      <c r="B106" s="16"/>
      <c r="C106" s="17"/>
      <c r="D106" s="16"/>
      <c r="E106" s="28"/>
      <c r="F106" s="18">
        <f t="shared" si="9"/>
        <v>0</v>
      </c>
      <c r="G106" s="20"/>
      <c r="H106" s="19">
        <f t="shared" si="6"/>
        <v>0</v>
      </c>
      <c r="I106" s="20"/>
      <c r="J106" s="20"/>
      <c r="K106" s="20">
        <f t="shared" si="7"/>
        <v>0</v>
      </c>
      <c r="L106" s="20">
        <f t="shared" si="10"/>
        <v>0</v>
      </c>
      <c r="M106" s="22"/>
      <c r="N106" s="22"/>
      <c r="O106" s="22"/>
      <c r="P106" s="16"/>
      <c r="Q106" s="16"/>
    </row>
    <row r="107" spans="1:17" ht="20.100000000000001" customHeight="1" x14ac:dyDescent="0.2">
      <c r="A107" s="65">
        <v>97</v>
      </c>
      <c r="B107" s="16"/>
      <c r="C107" s="17"/>
      <c r="D107" s="16"/>
      <c r="E107" s="28"/>
      <c r="F107" s="18">
        <f t="shared" si="9"/>
        <v>0</v>
      </c>
      <c r="G107" s="20"/>
      <c r="H107" s="19">
        <f t="shared" si="6"/>
        <v>0</v>
      </c>
      <c r="I107" s="20"/>
      <c r="J107" s="20"/>
      <c r="K107" s="20">
        <f t="shared" si="7"/>
        <v>0</v>
      </c>
      <c r="L107" s="20">
        <f t="shared" si="10"/>
        <v>0</v>
      </c>
      <c r="M107" s="22"/>
      <c r="N107" s="22"/>
      <c r="O107" s="22"/>
      <c r="P107" s="16"/>
      <c r="Q107" s="16"/>
    </row>
    <row r="108" spans="1:17" ht="20.100000000000001" customHeight="1" x14ac:dyDescent="0.2">
      <c r="A108" s="65">
        <v>98</v>
      </c>
      <c r="B108" s="16"/>
      <c r="C108" s="17"/>
      <c r="D108" s="16"/>
      <c r="E108" s="28"/>
      <c r="F108" s="18">
        <f t="shared" si="9"/>
        <v>0</v>
      </c>
      <c r="G108" s="20"/>
      <c r="H108" s="19">
        <f t="shared" si="6"/>
        <v>0</v>
      </c>
      <c r="I108" s="20"/>
      <c r="J108" s="20"/>
      <c r="K108" s="20">
        <f t="shared" si="7"/>
        <v>0</v>
      </c>
      <c r="L108" s="20">
        <f t="shared" si="10"/>
        <v>0</v>
      </c>
      <c r="M108" s="22"/>
      <c r="N108" s="22"/>
      <c r="O108" s="22"/>
      <c r="P108" s="16"/>
      <c r="Q108" s="16"/>
    </row>
    <row r="109" spans="1:17" ht="20.100000000000001" customHeight="1" x14ac:dyDescent="0.2">
      <c r="A109" s="65">
        <v>99</v>
      </c>
      <c r="B109" s="16"/>
      <c r="C109" s="17"/>
      <c r="D109" s="16"/>
      <c r="E109" s="28"/>
      <c r="F109" s="18">
        <f t="shared" si="9"/>
        <v>0</v>
      </c>
      <c r="G109" s="20"/>
      <c r="H109" s="19">
        <f t="shared" si="6"/>
        <v>0</v>
      </c>
      <c r="I109" s="20"/>
      <c r="J109" s="20"/>
      <c r="K109" s="20">
        <f t="shared" si="7"/>
        <v>0</v>
      </c>
      <c r="L109" s="20">
        <f t="shared" si="10"/>
        <v>0</v>
      </c>
      <c r="M109" s="22"/>
      <c r="N109" s="22"/>
      <c r="O109" s="22"/>
      <c r="P109" s="16"/>
      <c r="Q109" s="16"/>
    </row>
    <row r="110" spans="1:17" ht="20.100000000000001" customHeight="1" x14ac:dyDescent="0.2">
      <c r="A110" s="65">
        <v>100</v>
      </c>
      <c r="B110" s="16"/>
      <c r="C110" s="17"/>
      <c r="D110" s="16"/>
      <c r="E110" s="28"/>
      <c r="F110" s="18">
        <f t="shared" si="9"/>
        <v>0</v>
      </c>
      <c r="G110" s="20"/>
      <c r="H110" s="19">
        <f t="shared" si="6"/>
        <v>0</v>
      </c>
      <c r="I110" s="20"/>
      <c r="J110" s="20"/>
      <c r="K110" s="20">
        <f t="shared" si="7"/>
        <v>0</v>
      </c>
      <c r="L110" s="20">
        <f t="shared" si="10"/>
        <v>0</v>
      </c>
      <c r="M110" s="22"/>
      <c r="N110" s="22"/>
      <c r="O110" s="22"/>
      <c r="P110" s="16"/>
      <c r="Q110" s="16"/>
    </row>
  </sheetData>
  <sheetProtection algorithmName="SHA-512" hashValue="S0ywSedsxnWgzQUaouDWWGvSVRv3OmhslAsGJMiYSA76hQ0CoWRMTlszMtgaLAjcnWbzzneMF+KiIlawGU5STg==" saltValue="yYsPfitK+A/73A4DYj3bog==" spinCount="100000" sheet="1" autoFilter="0"/>
  <autoFilter ref="A10:Q50"/>
  <mergeCells count="3">
    <mergeCell ref="C9:D9"/>
    <mergeCell ref="B2:D2"/>
    <mergeCell ref="B3:D3"/>
  </mergeCells>
  <dataValidations count="1">
    <dataValidation type="list" allowBlank="1" showErrorMessage="1" sqref="D11:D110">
      <formula1>"PDL,St. PDL,Stationsleitung/WBL,Pflegefachkraft,Altenpflegehelfer,Sonstige Pflegekraft, Therapeutische Fachkräfte, Sonstige Therapeuten, Nachtwache (examiniert), Sonstige Nachtwache, QMB, Auszubildende Pflegefachkraft,Auszubildender Altenpflegehelfer"</formula1>
    </dataValidation>
  </dataValidations>
  <pageMargins left="0.70866141732283472" right="0.70866141732283472" top="0.78740157480314965" bottom="0.78740157480314965" header="0.31496062992125984" footer="0.31496062992125984"/>
  <pageSetup paperSize="9" scale="6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activeCell="C21" sqref="C21"/>
    </sheetView>
  </sheetViews>
  <sheetFormatPr baseColWidth="10" defaultRowHeight="12.75" x14ac:dyDescent="0.2"/>
  <cols>
    <col min="1" max="1" width="47" bestFit="1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s="4" t="s">
        <v>18</v>
      </c>
    </row>
    <row r="4" spans="1:1" x14ac:dyDescent="0.2">
      <c r="A4" s="4" t="s">
        <v>19</v>
      </c>
    </row>
    <row r="5" spans="1:1" x14ac:dyDescent="0.2">
      <c r="A5" s="5" t="s">
        <v>28</v>
      </c>
    </row>
    <row r="6" spans="1:1" x14ac:dyDescent="0.2">
      <c r="A6" s="4" t="s">
        <v>20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s="4" t="s">
        <v>21</v>
      </c>
    </row>
    <row r="10" spans="1:1" x14ac:dyDescent="0.2">
      <c r="A10" s="4" t="s">
        <v>22</v>
      </c>
    </row>
    <row r="11" spans="1:1" x14ac:dyDescent="0.2">
      <c r="A11" s="4" t="s">
        <v>23</v>
      </c>
    </row>
    <row r="12" spans="1:1" x14ac:dyDescent="0.2">
      <c r="A12" t="s">
        <v>8</v>
      </c>
    </row>
    <row r="13" spans="1:1" x14ac:dyDescent="0.2">
      <c r="A13" s="4" t="s">
        <v>24</v>
      </c>
    </row>
    <row r="15" spans="1:1" x14ac:dyDescent="0.2">
      <c r="A15" t="s">
        <v>9</v>
      </c>
    </row>
    <row r="16" spans="1:1" x14ac:dyDescent="0.2">
      <c r="A16" t="s">
        <v>10</v>
      </c>
    </row>
    <row r="17" spans="1:1" x14ac:dyDescent="0.2">
      <c r="A17" t="s">
        <v>11</v>
      </c>
    </row>
    <row r="18" spans="1:1" x14ac:dyDescent="0.2">
      <c r="A18" t="s">
        <v>12</v>
      </c>
    </row>
    <row r="19" spans="1:1" x14ac:dyDescent="0.2">
      <c r="A19" s="4" t="s">
        <v>25</v>
      </c>
    </row>
    <row r="21" spans="1:1" x14ac:dyDescent="0.2">
      <c r="A21" t="s">
        <v>13</v>
      </c>
    </row>
    <row r="22" spans="1:1" x14ac:dyDescent="0.2">
      <c r="A22" t="s">
        <v>14</v>
      </c>
    </row>
    <row r="23" spans="1:1" x14ac:dyDescent="0.2">
      <c r="A23" t="s">
        <v>15</v>
      </c>
    </row>
    <row r="25" spans="1:1" x14ac:dyDescent="0.2">
      <c r="A25" s="4" t="s">
        <v>26</v>
      </c>
    </row>
    <row r="26" spans="1:1" x14ac:dyDescent="0.2">
      <c r="A26" s="4" t="s">
        <v>27</v>
      </c>
    </row>
    <row r="27" spans="1:1" x14ac:dyDescent="0.2">
      <c r="A27" t="s">
        <v>16</v>
      </c>
    </row>
    <row r="28" spans="1:1" x14ac:dyDescent="0.2">
      <c r="A28" t="s">
        <v>17</v>
      </c>
    </row>
  </sheetData>
  <sheetProtection password="CF1B"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0"/>
  <sheetViews>
    <sheetView workbookViewId="0">
      <pane ySplit="10" topLeftCell="A11" activePane="bottomLeft" state="frozen"/>
      <selection pane="bottomLeft" activeCell="B13" sqref="B13"/>
    </sheetView>
  </sheetViews>
  <sheetFormatPr baseColWidth="10" defaultRowHeight="12.75" x14ac:dyDescent="0.2"/>
  <cols>
    <col min="1" max="1" width="5.7109375" style="32" customWidth="1"/>
    <col min="2" max="3" width="16.140625" style="7" customWidth="1"/>
    <col min="4" max="4" width="33.5703125" bestFit="1" customWidth="1"/>
    <col min="5" max="5" width="7.85546875" customWidth="1"/>
    <col min="6" max="6" width="8.28515625" customWidth="1"/>
    <col min="7" max="7" width="10.85546875" bestFit="1" customWidth="1"/>
    <col min="8" max="8" width="10.85546875" hidden="1" customWidth="1"/>
    <col min="9" max="10" width="13.140625" customWidth="1"/>
    <col min="11" max="11" width="13.140625" hidden="1" customWidth="1"/>
    <col min="12" max="12" width="14.42578125" hidden="1" customWidth="1"/>
    <col min="14" max="14" width="10.85546875" customWidth="1"/>
    <col min="15" max="15" width="11" customWidth="1"/>
    <col min="16" max="16" width="15.42578125" customWidth="1"/>
    <col min="17" max="17" width="30.7109375" customWidth="1"/>
    <col min="18" max="18" width="14" hidden="1" customWidth="1"/>
    <col min="19" max="19" width="14.5703125" customWidth="1"/>
    <col min="20" max="20" width="13.28515625" customWidth="1"/>
    <col min="21" max="21" width="11.42578125" customWidth="1"/>
  </cols>
  <sheetData>
    <row r="1" spans="1:22" ht="9.9499999999999993" customHeight="1" thickBot="1" x14ac:dyDescent="0.25"/>
    <row r="2" spans="1:22" ht="39" customHeight="1" thickBot="1" x14ac:dyDescent="0.3">
      <c r="B2" s="80" t="s">
        <v>82</v>
      </c>
      <c r="C2" s="81"/>
      <c r="D2" s="82"/>
      <c r="E2" s="59"/>
      <c r="F2" s="56"/>
      <c r="G2" s="56"/>
      <c r="H2" s="6"/>
      <c r="I2" s="6"/>
      <c r="J2" s="6"/>
      <c r="K2" s="6"/>
      <c r="L2" s="6"/>
    </row>
    <row r="3" spans="1:22" ht="24" customHeight="1" thickBot="1" x14ac:dyDescent="0.25">
      <c r="B3" s="83">
        <f>'Allg. Angaben'!C4</f>
        <v>0</v>
      </c>
      <c r="C3" s="84"/>
      <c r="D3" s="85"/>
      <c r="E3" s="57"/>
      <c r="F3" s="57"/>
      <c r="G3" s="57"/>
      <c r="H3" s="6"/>
      <c r="I3" s="61"/>
      <c r="J3" s="6"/>
      <c r="K3" s="6"/>
      <c r="L3" s="6"/>
    </row>
    <row r="4" spans="1:22" ht="24.95" customHeight="1" thickBot="1" x14ac:dyDescent="0.25">
      <c r="B4" s="55"/>
      <c r="E4" s="58"/>
      <c r="G4" s="58"/>
      <c r="T4" s="54">
        <f>'Allg. Angaben'!A11</f>
        <v>5.5</v>
      </c>
      <c r="U4" t="s">
        <v>55</v>
      </c>
    </row>
    <row r="5" spans="1:22" ht="24.95" customHeight="1" thickBot="1" x14ac:dyDescent="0.25">
      <c r="B5" s="62">
        <f>'Allg. Angaben'!A25</f>
        <v>0</v>
      </c>
      <c r="C5" s="8" t="s">
        <v>32</v>
      </c>
      <c r="J5" s="43"/>
      <c r="T5" s="51">
        <f>ROUND(1+'Berechnung SV-Anteil'!B14,2)</f>
        <v>1.23</v>
      </c>
      <c r="U5" t="s">
        <v>39</v>
      </c>
    </row>
    <row r="6" spans="1:22" ht="24.95" customHeight="1" thickBot="1" x14ac:dyDescent="0.25">
      <c r="B6" s="62">
        <f>'Allg. Angaben'!A26</f>
        <v>0</v>
      </c>
      <c r="C6" s="8" t="s">
        <v>33</v>
      </c>
      <c r="T6" s="52">
        <f>12+'Allg. Angaben'!A15</f>
        <v>12</v>
      </c>
      <c r="U6" t="s">
        <v>40</v>
      </c>
    </row>
    <row r="7" spans="1:22" ht="24.95" customHeight="1" thickBot="1" x14ac:dyDescent="0.25">
      <c r="B7" s="62">
        <f>'Allg. Angaben'!A27</f>
        <v>0</v>
      </c>
      <c r="C7" s="8" t="s">
        <v>34</v>
      </c>
      <c r="T7" s="53">
        <v>26</v>
      </c>
      <c r="U7" t="s">
        <v>57</v>
      </c>
    </row>
    <row r="8" spans="1:22" ht="24.95" customHeight="1" thickBot="1" x14ac:dyDescent="0.25">
      <c r="B8" s="62">
        <f>'Allg. Angaben'!A28</f>
        <v>0</v>
      </c>
      <c r="C8" s="8" t="s">
        <v>35</v>
      </c>
      <c r="K8" s="9" t="s">
        <v>36</v>
      </c>
      <c r="L8" s="9" t="s">
        <v>37</v>
      </c>
      <c r="R8" s="11" t="s">
        <v>46</v>
      </c>
      <c r="T8" s="53">
        <v>26</v>
      </c>
      <c r="U8" t="s">
        <v>58</v>
      </c>
    </row>
    <row r="9" spans="1:22" ht="24.95" customHeight="1" thickBot="1" x14ac:dyDescent="0.25">
      <c r="B9" s="25"/>
      <c r="C9" s="78" t="s">
        <v>54</v>
      </c>
      <c r="D9" s="79"/>
      <c r="E9" s="63">
        <f>'Allg. Angaben'!A7</f>
        <v>0</v>
      </c>
      <c r="K9" s="29">
        <f>SUBTOTAL(9,F11:F110)</f>
        <v>0</v>
      </c>
      <c r="L9" s="10">
        <f>(SUBTOTAL(9,G11:G110)*T6*T5)+(SUBTOTAL(9,I11:I110)*12*T5)+(SUBTOTAL(9,J11:L110)*12)</f>
        <v>0</v>
      </c>
      <c r="R9" s="60" t="e">
        <f>ROUND(L9,0)/ROUND(K9,2)</f>
        <v>#DIV/0!</v>
      </c>
      <c r="T9" s="53">
        <v>5</v>
      </c>
      <c r="U9" t="s">
        <v>59</v>
      </c>
    </row>
    <row r="10" spans="1:22" s="1" customFormat="1" ht="75" customHeight="1" x14ac:dyDescent="0.2">
      <c r="A10" s="64" t="s">
        <v>0</v>
      </c>
      <c r="B10" s="2" t="s">
        <v>38</v>
      </c>
      <c r="C10" s="3" t="s">
        <v>45</v>
      </c>
      <c r="D10" s="2" t="s">
        <v>1</v>
      </c>
      <c r="E10" s="30" t="s">
        <v>52</v>
      </c>
      <c r="F10" s="3" t="s">
        <v>3</v>
      </c>
      <c r="G10" s="2" t="s">
        <v>2</v>
      </c>
      <c r="H10" s="40" t="s">
        <v>53</v>
      </c>
      <c r="I10" s="3" t="s">
        <v>41</v>
      </c>
      <c r="J10" s="3" t="s">
        <v>42</v>
      </c>
      <c r="K10" s="3" t="s">
        <v>43</v>
      </c>
      <c r="L10" s="3" t="s">
        <v>44</v>
      </c>
      <c r="M10" s="3" t="s">
        <v>29</v>
      </c>
      <c r="N10" s="40" t="s">
        <v>68</v>
      </c>
      <c r="O10" s="40" t="s">
        <v>69</v>
      </c>
      <c r="P10" s="3" t="s">
        <v>30</v>
      </c>
      <c r="Q10" s="3" t="s">
        <v>31</v>
      </c>
      <c r="R10" s="13"/>
    </row>
    <row r="11" spans="1:22" s="6" customFormat="1" ht="20.100000000000001" customHeight="1" x14ac:dyDescent="0.2">
      <c r="A11" s="65">
        <v>1</v>
      </c>
      <c r="B11" s="16"/>
      <c r="C11" s="16"/>
      <c r="D11" s="16"/>
      <c r="E11" s="28"/>
      <c r="F11" s="18">
        <f>ROUND(IF(ISERROR(E11/$E$9),0,E11/$E$9),2)</f>
        <v>0</v>
      </c>
      <c r="G11" s="19"/>
      <c r="H11" s="19">
        <f>IFERROR(G11/F11,0)</f>
        <v>0</v>
      </c>
      <c r="I11" s="20"/>
      <c r="J11" s="20"/>
      <c r="K11" s="20">
        <f>IFERROR(((((G11/(E11*52/12))*$B$5*($E$9/$T$4)*$T$7)*$T$5)+((G11/(E11*52/12))*$B$6*($E$9/$T$4)*$T$8)+((G11/(E11*52/12))*$B$7*($E$9/$T$4)*$T$9))/12*F11,0)</f>
        <v>0</v>
      </c>
      <c r="L11" s="20">
        <f>IF(OR(D11="Nachtwache (examiniert)",D11="Sonstige Nachtwache"),G11*$B$8,0)</f>
        <v>0</v>
      </c>
      <c r="M11" s="22"/>
      <c r="N11" s="22"/>
      <c r="O11" s="22"/>
      <c r="P11" s="16"/>
      <c r="Q11" s="26"/>
      <c r="R11" s="12"/>
      <c r="S11" s="12"/>
      <c r="T11" s="14"/>
    </row>
    <row r="12" spans="1:22" s="6" customFormat="1" ht="20.100000000000001" customHeight="1" x14ac:dyDescent="0.2">
      <c r="A12" s="65">
        <v>2</v>
      </c>
      <c r="B12" s="16"/>
      <c r="C12" s="16"/>
      <c r="D12" s="16"/>
      <c r="E12" s="28"/>
      <c r="F12" s="18">
        <f t="shared" ref="F12:F75" si="0">ROUND(IF(ISERROR(E12/$E$9),0,E12/$E$9),2)</f>
        <v>0</v>
      </c>
      <c r="G12" s="19"/>
      <c r="H12" s="19">
        <f t="shared" ref="H12:H75" si="1">IFERROR(G12/F12,0)</f>
        <v>0</v>
      </c>
      <c r="I12" s="20"/>
      <c r="J12" s="20"/>
      <c r="K12" s="20">
        <f t="shared" ref="K12:K75" si="2">IFERROR(((((G12/(E12*52/12))*$B$5*($E$9/$T$4)*$T$7)*$T$5)+((G12/(E12*52/12))*$B$6*($E$9/$T$4)*$T$8)+((G12/(E12*52/12))*$B$7*($E$9/$T$4)*$T$9))/12*F12,0)</f>
        <v>0</v>
      </c>
      <c r="L12" s="20">
        <f t="shared" ref="L12:L75" si="3">IF(OR(D12="Nachtwache (examiniert)",D12="Sonstige Nachtwache"),G12*$B$8,0)</f>
        <v>0</v>
      </c>
      <c r="M12" s="22"/>
      <c r="N12" s="22"/>
      <c r="O12" s="22"/>
      <c r="P12" s="16"/>
      <c r="Q12" s="16"/>
      <c r="R12" s="12"/>
      <c r="S12" s="24"/>
      <c r="T12" s="14"/>
    </row>
    <row r="13" spans="1:22" s="6" customFormat="1" ht="20.100000000000001" customHeight="1" x14ac:dyDescent="0.2">
      <c r="A13" s="65">
        <v>3</v>
      </c>
      <c r="B13" s="16"/>
      <c r="C13" s="16"/>
      <c r="D13" s="16"/>
      <c r="E13" s="28"/>
      <c r="F13" s="27">
        <f t="shared" si="0"/>
        <v>0</v>
      </c>
      <c r="G13" s="19"/>
      <c r="H13" s="19">
        <f t="shared" si="1"/>
        <v>0</v>
      </c>
      <c r="I13" s="20"/>
      <c r="J13" s="20"/>
      <c r="K13" s="20">
        <f t="shared" si="2"/>
        <v>0</v>
      </c>
      <c r="L13" s="20">
        <f t="shared" si="3"/>
        <v>0</v>
      </c>
      <c r="M13" s="22"/>
      <c r="N13" s="22"/>
      <c r="O13" s="22"/>
      <c r="P13" s="16"/>
      <c r="Q13" s="16"/>
      <c r="R13" s="12"/>
      <c r="S13" s="24"/>
      <c r="T13" s="14"/>
    </row>
    <row r="14" spans="1:22" s="6" customFormat="1" ht="20.100000000000001" customHeight="1" x14ac:dyDescent="0.2">
      <c r="A14" s="65">
        <v>4</v>
      </c>
      <c r="B14" s="16"/>
      <c r="C14" s="16"/>
      <c r="D14" s="16"/>
      <c r="E14" s="28"/>
      <c r="F14" s="18">
        <f t="shared" si="0"/>
        <v>0</v>
      </c>
      <c r="G14" s="19"/>
      <c r="H14" s="19">
        <f t="shared" si="1"/>
        <v>0</v>
      </c>
      <c r="I14" s="20"/>
      <c r="J14" s="20"/>
      <c r="K14" s="20">
        <f t="shared" si="2"/>
        <v>0</v>
      </c>
      <c r="L14" s="20">
        <f t="shared" si="3"/>
        <v>0</v>
      </c>
      <c r="M14" s="22"/>
      <c r="N14" s="22"/>
      <c r="O14" s="22"/>
      <c r="P14" s="16"/>
      <c r="Q14" s="16"/>
      <c r="R14" s="12"/>
      <c r="S14" s="24"/>
      <c r="T14" s="14"/>
      <c r="V14" s="15"/>
    </row>
    <row r="15" spans="1:22" s="6" customFormat="1" ht="20.100000000000001" customHeight="1" x14ac:dyDescent="0.2">
      <c r="A15" s="65">
        <v>5</v>
      </c>
      <c r="B15" s="16"/>
      <c r="C15" s="16"/>
      <c r="D15" s="16"/>
      <c r="E15" s="28"/>
      <c r="F15" s="18">
        <f t="shared" si="0"/>
        <v>0</v>
      </c>
      <c r="G15" s="19"/>
      <c r="H15" s="19">
        <f t="shared" si="1"/>
        <v>0</v>
      </c>
      <c r="I15" s="20"/>
      <c r="J15" s="20"/>
      <c r="K15" s="20">
        <f t="shared" si="2"/>
        <v>0</v>
      </c>
      <c r="L15" s="20">
        <f t="shared" si="3"/>
        <v>0</v>
      </c>
      <c r="M15" s="22"/>
      <c r="N15" s="22"/>
      <c r="O15" s="22"/>
      <c r="P15" s="16"/>
      <c r="Q15" s="16"/>
      <c r="R15" s="12"/>
      <c r="S15" s="24"/>
      <c r="T15" s="14"/>
    </row>
    <row r="16" spans="1:22" s="6" customFormat="1" ht="20.100000000000001" customHeight="1" x14ac:dyDescent="0.2">
      <c r="A16" s="65">
        <v>6</v>
      </c>
      <c r="B16" s="16"/>
      <c r="C16" s="16"/>
      <c r="D16" s="16"/>
      <c r="E16" s="28"/>
      <c r="F16" s="18">
        <f t="shared" si="0"/>
        <v>0</v>
      </c>
      <c r="G16" s="19"/>
      <c r="H16" s="19">
        <f t="shared" si="1"/>
        <v>0</v>
      </c>
      <c r="I16" s="20"/>
      <c r="J16" s="20"/>
      <c r="K16" s="20">
        <f t="shared" si="2"/>
        <v>0</v>
      </c>
      <c r="L16" s="20">
        <f t="shared" si="3"/>
        <v>0</v>
      </c>
      <c r="M16" s="22"/>
      <c r="N16" s="22"/>
      <c r="O16" s="22"/>
      <c r="P16" s="16"/>
      <c r="Q16" s="16"/>
      <c r="R16" s="12"/>
      <c r="S16" s="24"/>
      <c r="T16" s="14"/>
    </row>
    <row r="17" spans="1:20" s="6" customFormat="1" ht="20.100000000000001" customHeight="1" x14ac:dyDescent="0.2">
      <c r="A17" s="65">
        <v>7</v>
      </c>
      <c r="B17" s="16"/>
      <c r="C17" s="16"/>
      <c r="D17" s="16"/>
      <c r="E17" s="28"/>
      <c r="F17" s="18">
        <f t="shared" si="0"/>
        <v>0</v>
      </c>
      <c r="G17" s="19"/>
      <c r="H17" s="19">
        <f t="shared" si="1"/>
        <v>0</v>
      </c>
      <c r="I17" s="20"/>
      <c r="J17" s="20"/>
      <c r="K17" s="20">
        <f t="shared" si="2"/>
        <v>0</v>
      </c>
      <c r="L17" s="20">
        <f t="shared" si="3"/>
        <v>0</v>
      </c>
      <c r="M17" s="22"/>
      <c r="N17" s="22"/>
      <c r="O17" s="22"/>
      <c r="P17" s="16"/>
      <c r="Q17" s="16"/>
      <c r="R17" s="12"/>
      <c r="S17" s="24"/>
      <c r="T17" s="14"/>
    </row>
    <row r="18" spans="1:20" s="6" customFormat="1" ht="20.100000000000001" customHeight="1" x14ac:dyDescent="0.2">
      <c r="A18" s="65">
        <v>8</v>
      </c>
      <c r="B18" s="16"/>
      <c r="C18" s="16"/>
      <c r="D18" s="16"/>
      <c r="E18" s="28"/>
      <c r="F18" s="18">
        <f t="shared" si="0"/>
        <v>0</v>
      </c>
      <c r="G18" s="19"/>
      <c r="H18" s="19">
        <f t="shared" si="1"/>
        <v>0</v>
      </c>
      <c r="I18" s="20"/>
      <c r="J18" s="20"/>
      <c r="K18" s="20">
        <f t="shared" si="2"/>
        <v>0</v>
      </c>
      <c r="L18" s="20">
        <f t="shared" si="3"/>
        <v>0</v>
      </c>
      <c r="M18" s="22"/>
      <c r="N18" s="22"/>
      <c r="O18" s="22"/>
      <c r="P18" s="16"/>
      <c r="Q18" s="16"/>
      <c r="R18" s="12"/>
      <c r="S18" s="24"/>
      <c r="T18" s="14"/>
    </row>
    <row r="19" spans="1:20" s="6" customFormat="1" ht="20.100000000000001" customHeight="1" x14ac:dyDescent="0.2">
      <c r="A19" s="65">
        <v>9</v>
      </c>
      <c r="B19" s="16"/>
      <c r="C19" s="16"/>
      <c r="D19" s="16"/>
      <c r="E19" s="28"/>
      <c r="F19" s="18">
        <f t="shared" si="0"/>
        <v>0</v>
      </c>
      <c r="G19" s="19"/>
      <c r="H19" s="19">
        <f t="shared" si="1"/>
        <v>0</v>
      </c>
      <c r="I19" s="20"/>
      <c r="J19" s="20"/>
      <c r="K19" s="20">
        <f t="shared" si="2"/>
        <v>0</v>
      </c>
      <c r="L19" s="20">
        <f t="shared" si="3"/>
        <v>0</v>
      </c>
      <c r="M19" s="22"/>
      <c r="N19" s="22"/>
      <c r="O19" s="22"/>
      <c r="P19" s="16"/>
      <c r="Q19" s="16"/>
      <c r="R19" s="12"/>
      <c r="S19" s="24"/>
      <c r="T19" s="14"/>
    </row>
    <row r="20" spans="1:20" s="6" customFormat="1" ht="20.100000000000001" customHeight="1" x14ac:dyDescent="0.2">
      <c r="A20" s="65">
        <v>10</v>
      </c>
      <c r="B20" s="16"/>
      <c r="C20" s="16"/>
      <c r="D20" s="16"/>
      <c r="E20" s="28"/>
      <c r="F20" s="18">
        <f t="shared" si="0"/>
        <v>0</v>
      </c>
      <c r="G20" s="19"/>
      <c r="H20" s="19">
        <f t="shared" si="1"/>
        <v>0</v>
      </c>
      <c r="I20" s="20"/>
      <c r="J20" s="20"/>
      <c r="K20" s="20">
        <f t="shared" si="2"/>
        <v>0</v>
      </c>
      <c r="L20" s="20">
        <f t="shared" si="3"/>
        <v>0</v>
      </c>
      <c r="M20" s="22"/>
      <c r="N20" s="22"/>
      <c r="O20" s="22"/>
      <c r="P20" s="16"/>
      <c r="Q20" s="16"/>
      <c r="R20" s="12"/>
      <c r="S20" s="24"/>
      <c r="T20" s="14"/>
    </row>
    <row r="21" spans="1:20" s="6" customFormat="1" ht="20.100000000000001" customHeight="1" x14ac:dyDescent="0.2">
      <c r="A21" s="65">
        <v>11</v>
      </c>
      <c r="B21" s="16"/>
      <c r="C21" s="16"/>
      <c r="D21" s="16"/>
      <c r="E21" s="28"/>
      <c r="F21" s="18">
        <f t="shared" si="0"/>
        <v>0</v>
      </c>
      <c r="G21" s="19"/>
      <c r="H21" s="19">
        <f t="shared" si="1"/>
        <v>0</v>
      </c>
      <c r="I21" s="20"/>
      <c r="J21" s="20"/>
      <c r="K21" s="20">
        <f t="shared" si="2"/>
        <v>0</v>
      </c>
      <c r="L21" s="20">
        <f t="shared" si="3"/>
        <v>0</v>
      </c>
      <c r="M21" s="22"/>
      <c r="N21" s="22"/>
      <c r="O21" s="22"/>
      <c r="P21" s="16"/>
      <c r="Q21" s="16"/>
      <c r="R21" s="12"/>
      <c r="S21" s="24"/>
      <c r="T21" s="14"/>
    </row>
    <row r="22" spans="1:20" s="6" customFormat="1" ht="20.100000000000001" customHeight="1" x14ac:dyDescent="0.2">
      <c r="A22" s="65">
        <v>12</v>
      </c>
      <c r="B22" s="16"/>
      <c r="C22" s="17"/>
      <c r="D22" s="16"/>
      <c r="E22" s="28"/>
      <c r="F22" s="18">
        <f t="shared" si="0"/>
        <v>0</v>
      </c>
      <c r="G22" s="19"/>
      <c r="H22" s="19">
        <f t="shared" si="1"/>
        <v>0</v>
      </c>
      <c r="I22" s="20"/>
      <c r="J22" s="20"/>
      <c r="K22" s="20">
        <f t="shared" si="2"/>
        <v>0</v>
      </c>
      <c r="L22" s="20">
        <f t="shared" si="3"/>
        <v>0</v>
      </c>
      <c r="M22" s="21"/>
      <c r="N22" s="21"/>
      <c r="O22" s="21"/>
      <c r="P22" s="16"/>
      <c r="Q22" s="16"/>
      <c r="R22" s="12"/>
      <c r="S22" s="24"/>
      <c r="T22" s="14"/>
    </row>
    <row r="23" spans="1:20" s="6" customFormat="1" ht="20.100000000000001" customHeight="1" x14ac:dyDescent="0.2">
      <c r="A23" s="65">
        <v>13</v>
      </c>
      <c r="B23" s="16"/>
      <c r="C23" s="17"/>
      <c r="D23" s="16"/>
      <c r="E23" s="28"/>
      <c r="F23" s="18">
        <f t="shared" si="0"/>
        <v>0</v>
      </c>
      <c r="G23" s="19"/>
      <c r="H23" s="19">
        <f t="shared" si="1"/>
        <v>0</v>
      </c>
      <c r="I23" s="20"/>
      <c r="J23" s="20"/>
      <c r="K23" s="20">
        <f t="shared" si="2"/>
        <v>0</v>
      </c>
      <c r="L23" s="20">
        <f t="shared" si="3"/>
        <v>0</v>
      </c>
      <c r="M23" s="22"/>
      <c r="N23" s="22"/>
      <c r="O23" s="22"/>
      <c r="P23" s="16"/>
      <c r="Q23" s="16"/>
      <c r="R23" s="12"/>
      <c r="S23" s="24"/>
      <c r="T23" s="14"/>
    </row>
    <row r="24" spans="1:20" s="6" customFormat="1" ht="20.100000000000001" customHeight="1" x14ac:dyDescent="0.2">
      <c r="A24" s="65">
        <v>14</v>
      </c>
      <c r="B24" s="16"/>
      <c r="C24" s="17"/>
      <c r="D24" s="16"/>
      <c r="E24" s="28"/>
      <c r="F24" s="18">
        <f t="shared" si="0"/>
        <v>0</v>
      </c>
      <c r="G24" s="19"/>
      <c r="H24" s="19">
        <f t="shared" si="1"/>
        <v>0</v>
      </c>
      <c r="I24" s="20"/>
      <c r="J24" s="20"/>
      <c r="K24" s="20">
        <f t="shared" si="2"/>
        <v>0</v>
      </c>
      <c r="L24" s="20">
        <f t="shared" si="3"/>
        <v>0</v>
      </c>
      <c r="M24" s="22"/>
      <c r="N24" s="22"/>
      <c r="O24" s="22"/>
      <c r="P24" s="16"/>
      <c r="Q24" s="16"/>
      <c r="R24" s="12"/>
      <c r="S24" s="24"/>
      <c r="T24" s="14"/>
    </row>
    <row r="25" spans="1:20" s="6" customFormat="1" ht="20.100000000000001" customHeight="1" x14ac:dyDescent="0.2">
      <c r="A25" s="65">
        <v>15</v>
      </c>
      <c r="B25" s="16"/>
      <c r="C25" s="17"/>
      <c r="D25" s="16"/>
      <c r="E25" s="28"/>
      <c r="F25" s="18">
        <f t="shared" si="0"/>
        <v>0</v>
      </c>
      <c r="G25" s="19"/>
      <c r="H25" s="19">
        <f t="shared" si="1"/>
        <v>0</v>
      </c>
      <c r="I25" s="20"/>
      <c r="J25" s="20"/>
      <c r="K25" s="20">
        <f t="shared" si="2"/>
        <v>0</v>
      </c>
      <c r="L25" s="20">
        <f t="shared" si="3"/>
        <v>0</v>
      </c>
      <c r="M25" s="22"/>
      <c r="N25" s="22"/>
      <c r="O25" s="22"/>
      <c r="P25" s="16"/>
      <c r="Q25" s="16"/>
      <c r="R25" s="12"/>
      <c r="S25" s="24"/>
      <c r="T25" s="14"/>
    </row>
    <row r="26" spans="1:20" s="6" customFormat="1" ht="20.100000000000001" customHeight="1" x14ac:dyDescent="0.2">
      <c r="A26" s="65">
        <v>16</v>
      </c>
      <c r="B26" s="16"/>
      <c r="C26" s="17"/>
      <c r="D26" s="16"/>
      <c r="E26" s="28"/>
      <c r="F26" s="18">
        <f t="shared" si="0"/>
        <v>0</v>
      </c>
      <c r="G26" s="19"/>
      <c r="H26" s="19">
        <f t="shared" si="1"/>
        <v>0</v>
      </c>
      <c r="I26" s="20"/>
      <c r="J26" s="20"/>
      <c r="K26" s="20">
        <f t="shared" si="2"/>
        <v>0</v>
      </c>
      <c r="L26" s="20">
        <f t="shared" si="3"/>
        <v>0</v>
      </c>
      <c r="M26" s="22"/>
      <c r="N26" s="22"/>
      <c r="O26" s="22"/>
      <c r="P26" s="16"/>
      <c r="Q26" s="16"/>
      <c r="R26" s="12"/>
      <c r="S26" s="24"/>
      <c r="T26" s="14"/>
    </row>
    <row r="27" spans="1:20" s="6" customFormat="1" ht="20.100000000000001" customHeight="1" x14ac:dyDescent="0.2">
      <c r="A27" s="65">
        <v>17</v>
      </c>
      <c r="B27" s="16"/>
      <c r="C27" s="17"/>
      <c r="D27" s="16"/>
      <c r="E27" s="28"/>
      <c r="F27" s="18">
        <f t="shared" si="0"/>
        <v>0</v>
      </c>
      <c r="G27" s="19"/>
      <c r="H27" s="19">
        <f t="shared" si="1"/>
        <v>0</v>
      </c>
      <c r="I27" s="20"/>
      <c r="J27" s="20"/>
      <c r="K27" s="20">
        <f t="shared" si="2"/>
        <v>0</v>
      </c>
      <c r="L27" s="20">
        <f t="shared" si="3"/>
        <v>0</v>
      </c>
      <c r="M27" s="22"/>
      <c r="N27" s="22"/>
      <c r="O27" s="22"/>
      <c r="P27" s="16"/>
      <c r="Q27" s="16"/>
      <c r="R27" s="12"/>
      <c r="S27" s="24"/>
      <c r="T27" s="14"/>
    </row>
    <row r="28" spans="1:20" s="6" customFormat="1" ht="20.100000000000001" customHeight="1" x14ac:dyDescent="0.2">
      <c r="A28" s="65">
        <v>18</v>
      </c>
      <c r="B28" s="16"/>
      <c r="C28" s="17"/>
      <c r="D28" s="16"/>
      <c r="E28" s="28"/>
      <c r="F28" s="18">
        <f t="shared" si="0"/>
        <v>0</v>
      </c>
      <c r="G28" s="20"/>
      <c r="H28" s="19">
        <f t="shared" si="1"/>
        <v>0</v>
      </c>
      <c r="I28" s="20"/>
      <c r="J28" s="20"/>
      <c r="K28" s="20">
        <f t="shared" si="2"/>
        <v>0</v>
      </c>
      <c r="L28" s="20">
        <f t="shared" si="3"/>
        <v>0</v>
      </c>
      <c r="M28" s="22"/>
      <c r="N28" s="22"/>
      <c r="O28" s="22"/>
      <c r="P28" s="16"/>
      <c r="Q28" s="16"/>
      <c r="R28" s="12"/>
      <c r="S28" s="24"/>
      <c r="T28" s="14"/>
    </row>
    <row r="29" spans="1:20" s="6" customFormat="1" ht="20.100000000000001" customHeight="1" x14ac:dyDescent="0.2">
      <c r="A29" s="65">
        <v>19</v>
      </c>
      <c r="B29" s="16"/>
      <c r="C29" s="17"/>
      <c r="D29" s="16"/>
      <c r="E29" s="28"/>
      <c r="F29" s="18">
        <f t="shared" si="0"/>
        <v>0</v>
      </c>
      <c r="G29" s="20"/>
      <c r="H29" s="19">
        <f t="shared" si="1"/>
        <v>0</v>
      </c>
      <c r="I29" s="20"/>
      <c r="J29" s="20"/>
      <c r="K29" s="20">
        <f t="shared" si="2"/>
        <v>0</v>
      </c>
      <c r="L29" s="20">
        <f t="shared" si="3"/>
        <v>0</v>
      </c>
      <c r="M29" s="22"/>
      <c r="N29" s="22"/>
      <c r="O29" s="22"/>
      <c r="P29" s="16"/>
      <c r="Q29" s="16"/>
      <c r="R29" s="12"/>
      <c r="S29" s="24"/>
      <c r="T29" s="14"/>
    </row>
    <row r="30" spans="1:20" s="6" customFormat="1" ht="20.100000000000001" customHeight="1" x14ac:dyDescent="0.2">
      <c r="A30" s="65">
        <v>20</v>
      </c>
      <c r="B30" s="16"/>
      <c r="C30" s="17"/>
      <c r="D30" s="16"/>
      <c r="E30" s="28"/>
      <c r="F30" s="18">
        <f t="shared" si="0"/>
        <v>0</v>
      </c>
      <c r="G30" s="20"/>
      <c r="H30" s="19">
        <f t="shared" si="1"/>
        <v>0</v>
      </c>
      <c r="I30" s="20"/>
      <c r="J30" s="20"/>
      <c r="K30" s="20">
        <f t="shared" si="2"/>
        <v>0</v>
      </c>
      <c r="L30" s="20">
        <f t="shared" si="3"/>
        <v>0</v>
      </c>
      <c r="M30" s="22"/>
      <c r="N30" s="22"/>
      <c r="O30" s="22"/>
      <c r="P30" s="16"/>
      <c r="Q30" s="16"/>
      <c r="R30" s="12"/>
      <c r="S30" s="24"/>
      <c r="T30" s="14"/>
    </row>
    <row r="31" spans="1:20" s="6" customFormat="1" ht="20.100000000000001" customHeight="1" x14ac:dyDescent="0.2">
      <c r="A31" s="65">
        <v>21</v>
      </c>
      <c r="B31" s="16"/>
      <c r="C31" s="17"/>
      <c r="D31" s="16"/>
      <c r="E31" s="28"/>
      <c r="F31" s="18">
        <f t="shared" si="0"/>
        <v>0</v>
      </c>
      <c r="G31" s="20"/>
      <c r="H31" s="19">
        <f t="shared" si="1"/>
        <v>0</v>
      </c>
      <c r="I31" s="20"/>
      <c r="J31" s="20"/>
      <c r="K31" s="20">
        <f t="shared" si="2"/>
        <v>0</v>
      </c>
      <c r="L31" s="20">
        <f t="shared" si="3"/>
        <v>0</v>
      </c>
      <c r="M31" s="22"/>
      <c r="N31" s="22"/>
      <c r="O31" s="22"/>
      <c r="P31" s="16"/>
      <c r="Q31" s="16"/>
      <c r="R31" s="12"/>
      <c r="S31" s="24"/>
      <c r="T31" s="14"/>
    </row>
    <row r="32" spans="1:20" s="6" customFormat="1" ht="20.100000000000001" customHeight="1" x14ac:dyDescent="0.2">
      <c r="A32" s="65">
        <v>22</v>
      </c>
      <c r="B32" s="16"/>
      <c r="C32" s="17"/>
      <c r="D32" s="16"/>
      <c r="E32" s="28"/>
      <c r="F32" s="18">
        <f t="shared" si="0"/>
        <v>0</v>
      </c>
      <c r="G32" s="20"/>
      <c r="H32" s="19">
        <f t="shared" si="1"/>
        <v>0</v>
      </c>
      <c r="I32" s="20"/>
      <c r="J32" s="20"/>
      <c r="K32" s="20">
        <f t="shared" si="2"/>
        <v>0</v>
      </c>
      <c r="L32" s="20">
        <f t="shared" si="3"/>
        <v>0</v>
      </c>
      <c r="M32" s="22"/>
      <c r="N32" s="22"/>
      <c r="O32" s="22"/>
      <c r="P32" s="16"/>
      <c r="Q32" s="16"/>
      <c r="R32" s="12"/>
      <c r="S32" s="24"/>
      <c r="T32" s="14"/>
    </row>
    <row r="33" spans="1:22" s="6" customFormat="1" ht="20.100000000000001" customHeight="1" x14ac:dyDescent="0.2">
      <c r="A33" s="65">
        <v>23</v>
      </c>
      <c r="B33" s="16"/>
      <c r="C33" s="17"/>
      <c r="D33" s="16"/>
      <c r="E33" s="28"/>
      <c r="F33" s="18">
        <f t="shared" si="0"/>
        <v>0</v>
      </c>
      <c r="G33" s="20"/>
      <c r="H33" s="19">
        <f t="shared" si="1"/>
        <v>0</v>
      </c>
      <c r="I33" s="20"/>
      <c r="J33" s="20"/>
      <c r="K33" s="20">
        <f t="shared" si="2"/>
        <v>0</v>
      </c>
      <c r="L33" s="20">
        <f t="shared" si="3"/>
        <v>0</v>
      </c>
      <c r="M33" s="22"/>
      <c r="N33" s="22"/>
      <c r="O33" s="22"/>
      <c r="P33" s="16"/>
      <c r="Q33" s="16"/>
      <c r="R33" s="12"/>
      <c r="S33" s="24"/>
      <c r="T33" s="14"/>
    </row>
    <row r="34" spans="1:22" s="6" customFormat="1" ht="20.100000000000001" customHeight="1" x14ac:dyDescent="0.2">
      <c r="A34" s="65">
        <v>24</v>
      </c>
      <c r="B34" s="16"/>
      <c r="C34" s="23"/>
      <c r="D34" s="16"/>
      <c r="E34" s="28"/>
      <c r="F34" s="18">
        <f t="shared" si="0"/>
        <v>0</v>
      </c>
      <c r="G34" s="20"/>
      <c r="H34" s="19">
        <f t="shared" si="1"/>
        <v>0</v>
      </c>
      <c r="I34" s="20"/>
      <c r="J34" s="20"/>
      <c r="K34" s="20">
        <f t="shared" si="2"/>
        <v>0</v>
      </c>
      <c r="L34" s="20">
        <f t="shared" si="3"/>
        <v>0</v>
      </c>
      <c r="M34" s="22"/>
      <c r="N34" s="22"/>
      <c r="O34" s="22"/>
      <c r="P34" s="16"/>
      <c r="Q34" s="16"/>
      <c r="R34" s="12"/>
      <c r="S34" s="24"/>
      <c r="T34" s="14"/>
      <c r="V34" s="15"/>
    </row>
    <row r="35" spans="1:22" s="6" customFormat="1" ht="20.100000000000001" customHeight="1" x14ac:dyDescent="0.2">
      <c r="A35" s="65">
        <v>25</v>
      </c>
      <c r="B35" s="16"/>
      <c r="C35" s="17"/>
      <c r="D35" s="16"/>
      <c r="E35" s="28"/>
      <c r="F35" s="18">
        <f t="shared" si="0"/>
        <v>0</v>
      </c>
      <c r="G35" s="20"/>
      <c r="H35" s="19">
        <f t="shared" si="1"/>
        <v>0</v>
      </c>
      <c r="I35" s="20"/>
      <c r="J35" s="20"/>
      <c r="K35" s="20">
        <f t="shared" si="2"/>
        <v>0</v>
      </c>
      <c r="L35" s="20">
        <f t="shared" si="3"/>
        <v>0</v>
      </c>
      <c r="M35" s="22"/>
      <c r="N35" s="22"/>
      <c r="O35" s="22"/>
      <c r="P35" s="16"/>
      <c r="Q35" s="16"/>
      <c r="R35" s="12"/>
      <c r="S35" s="24"/>
      <c r="T35" s="14"/>
    </row>
    <row r="36" spans="1:22" s="6" customFormat="1" ht="20.100000000000001" customHeight="1" x14ac:dyDescent="0.2">
      <c r="A36" s="65">
        <v>26</v>
      </c>
      <c r="B36" s="16"/>
      <c r="C36" s="23"/>
      <c r="D36" s="16"/>
      <c r="E36" s="28"/>
      <c r="F36" s="18">
        <f t="shared" si="0"/>
        <v>0</v>
      </c>
      <c r="G36" s="20"/>
      <c r="H36" s="19">
        <f t="shared" si="1"/>
        <v>0</v>
      </c>
      <c r="I36" s="20"/>
      <c r="J36" s="20"/>
      <c r="K36" s="20">
        <f t="shared" si="2"/>
        <v>0</v>
      </c>
      <c r="L36" s="20">
        <f t="shared" si="3"/>
        <v>0</v>
      </c>
      <c r="M36" s="22"/>
      <c r="N36" s="22"/>
      <c r="O36" s="22"/>
      <c r="P36" s="16"/>
      <c r="Q36" s="16"/>
      <c r="R36" s="12"/>
      <c r="S36" s="24"/>
      <c r="T36" s="14"/>
      <c r="V36" s="15"/>
    </row>
    <row r="37" spans="1:22" s="6" customFormat="1" ht="20.100000000000001" customHeight="1" x14ac:dyDescent="0.2">
      <c r="A37" s="65">
        <v>27</v>
      </c>
      <c r="B37" s="16"/>
      <c r="C37" s="17"/>
      <c r="D37" s="16"/>
      <c r="E37" s="28"/>
      <c r="F37" s="18">
        <f t="shared" si="0"/>
        <v>0</v>
      </c>
      <c r="G37" s="20"/>
      <c r="H37" s="19">
        <f t="shared" si="1"/>
        <v>0</v>
      </c>
      <c r="I37" s="20"/>
      <c r="J37" s="20"/>
      <c r="K37" s="20">
        <f t="shared" si="2"/>
        <v>0</v>
      </c>
      <c r="L37" s="20">
        <f t="shared" si="3"/>
        <v>0</v>
      </c>
      <c r="M37" s="22"/>
      <c r="N37" s="22"/>
      <c r="O37" s="22"/>
      <c r="P37" s="16"/>
      <c r="Q37" s="16"/>
      <c r="R37" s="12"/>
      <c r="S37" s="24"/>
      <c r="T37" s="14"/>
    </row>
    <row r="38" spans="1:22" ht="20.100000000000001" customHeight="1" x14ac:dyDescent="0.2">
      <c r="A38" s="65">
        <v>28</v>
      </c>
      <c r="B38" s="16"/>
      <c r="C38" s="17"/>
      <c r="D38" s="16"/>
      <c r="E38" s="28"/>
      <c r="F38" s="18">
        <f t="shared" si="0"/>
        <v>0</v>
      </c>
      <c r="G38" s="20"/>
      <c r="H38" s="19">
        <f t="shared" si="1"/>
        <v>0</v>
      </c>
      <c r="I38" s="20"/>
      <c r="J38" s="20"/>
      <c r="K38" s="20">
        <f t="shared" si="2"/>
        <v>0</v>
      </c>
      <c r="L38" s="20">
        <f t="shared" si="3"/>
        <v>0</v>
      </c>
      <c r="M38" s="22"/>
      <c r="N38" s="22"/>
      <c r="O38" s="22"/>
      <c r="P38" s="16"/>
      <c r="Q38" s="16"/>
      <c r="R38" s="12"/>
      <c r="S38" s="24"/>
      <c r="T38" s="14"/>
    </row>
    <row r="39" spans="1:22" ht="20.100000000000001" customHeight="1" x14ac:dyDescent="0.2">
      <c r="A39" s="65">
        <v>29</v>
      </c>
      <c r="B39" s="16"/>
      <c r="C39" s="17"/>
      <c r="D39" s="16"/>
      <c r="E39" s="28"/>
      <c r="F39" s="18">
        <f t="shared" si="0"/>
        <v>0</v>
      </c>
      <c r="G39" s="20"/>
      <c r="H39" s="19">
        <f t="shared" si="1"/>
        <v>0</v>
      </c>
      <c r="I39" s="20"/>
      <c r="J39" s="20"/>
      <c r="K39" s="20">
        <f t="shared" si="2"/>
        <v>0</v>
      </c>
      <c r="L39" s="20">
        <f t="shared" si="3"/>
        <v>0</v>
      </c>
      <c r="M39" s="22"/>
      <c r="N39" s="22"/>
      <c r="O39" s="22"/>
      <c r="P39" s="16"/>
      <c r="Q39" s="16"/>
      <c r="R39" s="12"/>
      <c r="S39" s="24"/>
      <c r="T39" s="14"/>
    </row>
    <row r="40" spans="1:22" ht="20.100000000000001" customHeight="1" x14ac:dyDescent="0.2">
      <c r="A40" s="65">
        <v>30</v>
      </c>
      <c r="B40" s="16"/>
      <c r="C40" s="17"/>
      <c r="D40" s="16"/>
      <c r="E40" s="28"/>
      <c r="F40" s="18">
        <f t="shared" si="0"/>
        <v>0</v>
      </c>
      <c r="G40" s="20"/>
      <c r="H40" s="19">
        <f t="shared" si="1"/>
        <v>0</v>
      </c>
      <c r="I40" s="20"/>
      <c r="J40" s="20"/>
      <c r="K40" s="20">
        <f t="shared" si="2"/>
        <v>0</v>
      </c>
      <c r="L40" s="20">
        <f t="shared" si="3"/>
        <v>0</v>
      </c>
      <c r="M40" s="22"/>
      <c r="N40" s="22"/>
      <c r="O40" s="22"/>
      <c r="P40" s="16"/>
      <c r="Q40" s="16"/>
      <c r="R40" s="12"/>
      <c r="S40" s="24"/>
      <c r="T40" s="14"/>
    </row>
    <row r="41" spans="1:22" ht="20.100000000000001" customHeight="1" x14ac:dyDescent="0.2">
      <c r="A41" s="65">
        <v>31</v>
      </c>
      <c r="B41" s="16"/>
      <c r="C41" s="17"/>
      <c r="D41" s="16"/>
      <c r="E41" s="28"/>
      <c r="F41" s="18">
        <f t="shared" si="0"/>
        <v>0</v>
      </c>
      <c r="G41" s="20"/>
      <c r="H41" s="19">
        <f t="shared" si="1"/>
        <v>0</v>
      </c>
      <c r="I41" s="20"/>
      <c r="J41" s="20"/>
      <c r="K41" s="20">
        <f t="shared" si="2"/>
        <v>0</v>
      </c>
      <c r="L41" s="20">
        <f t="shared" si="3"/>
        <v>0</v>
      </c>
      <c r="M41" s="22"/>
      <c r="N41" s="22"/>
      <c r="O41" s="22"/>
      <c r="P41" s="16"/>
      <c r="Q41" s="16"/>
      <c r="R41" s="12"/>
      <c r="S41" s="24"/>
      <c r="T41" s="14"/>
    </row>
    <row r="42" spans="1:22" ht="20.100000000000001" customHeight="1" x14ac:dyDescent="0.2">
      <c r="A42" s="65">
        <v>32</v>
      </c>
      <c r="B42" s="16"/>
      <c r="C42" s="17"/>
      <c r="D42" s="16"/>
      <c r="E42" s="28"/>
      <c r="F42" s="18">
        <f t="shared" si="0"/>
        <v>0</v>
      </c>
      <c r="G42" s="20"/>
      <c r="H42" s="19">
        <f t="shared" si="1"/>
        <v>0</v>
      </c>
      <c r="I42" s="20"/>
      <c r="J42" s="20"/>
      <c r="K42" s="20">
        <f t="shared" si="2"/>
        <v>0</v>
      </c>
      <c r="L42" s="20">
        <f t="shared" si="3"/>
        <v>0</v>
      </c>
      <c r="M42" s="22"/>
      <c r="N42" s="22"/>
      <c r="O42" s="22"/>
      <c r="P42" s="16"/>
      <c r="Q42" s="16"/>
      <c r="R42" s="12"/>
      <c r="S42" s="24"/>
      <c r="T42" s="14"/>
    </row>
    <row r="43" spans="1:22" ht="20.100000000000001" customHeight="1" x14ac:dyDescent="0.2">
      <c r="A43" s="65">
        <v>33</v>
      </c>
      <c r="B43" s="16"/>
      <c r="C43" s="17"/>
      <c r="D43" s="16"/>
      <c r="E43" s="28"/>
      <c r="F43" s="18">
        <f t="shared" si="0"/>
        <v>0</v>
      </c>
      <c r="G43" s="20"/>
      <c r="H43" s="19">
        <f t="shared" si="1"/>
        <v>0</v>
      </c>
      <c r="I43" s="20"/>
      <c r="J43" s="20"/>
      <c r="K43" s="20">
        <f t="shared" si="2"/>
        <v>0</v>
      </c>
      <c r="L43" s="20">
        <f t="shared" si="3"/>
        <v>0</v>
      </c>
      <c r="M43" s="22"/>
      <c r="N43" s="22"/>
      <c r="O43" s="22"/>
      <c r="P43" s="16"/>
      <c r="Q43" s="16"/>
      <c r="R43" s="12"/>
      <c r="S43" s="24"/>
      <c r="T43" s="14"/>
    </row>
    <row r="44" spans="1:22" ht="20.100000000000001" customHeight="1" x14ac:dyDescent="0.2">
      <c r="A44" s="65">
        <v>34</v>
      </c>
      <c r="B44" s="16"/>
      <c r="C44" s="17"/>
      <c r="D44" s="16"/>
      <c r="E44" s="28"/>
      <c r="F44" s="18">
        <f t="shared" si="0"/>
        <v>0</v>
      </c>
      <c r="G44" s="20"/>
      <c r="H44" s="19">
        <f t="shared" si="1"/>
        <v>0</v>
      </c>
      <c r="I44" s="20"/>
      <c r="J44" s="20"/>
      <c r="K44" s="20">
        <f t="shared" si="2"/>
        <v>0</v>
      </c>
      <c r="L44" s="20">
        <f t="shared" si="3"/>
        <v>0</v>
      </c>
      <c r="M44" s="22"/>
      <c r="N44" s="22"/>
      <c r="O44" s="22"/>
      <c r="P44" s="16"/>
      <c r="Q44" s="16"/>
      <c r="R44" s="12"/>
      <c r="S44" s="24"/>
      <c r="T44" s="14"/>
    </row>
    <row r="45" spans="1:22" ht="20.100000000000001" customHeight="1" x14ac:dyDescent="0.2">
      <c r="A45" s="65">
        <v>35</v>
      </c>
      <c r="B45" s="16"/>
      <c r="C45" s="17"/>
      <c r="D45" s="16"/>
      <c r="E45" s="28"/>
      <c r="F45" s="18">
        <f t="shared" si="0"/>
        <v>0</v>
      </c>
      <c r="G45" s="20"/>
      <c r="H45" s="19">
        <f t="shared" si="1"/>
        <v>0</v>
      </c>
      <c r="I45" s="20"/>
      <c r="J45" s="20"/>
      <c r="K45" s="20">
        <f t="shared" si="2"/>
        <v>0</v>
      </c>
      <c r="L45" s="20">
        <f t="shared" si="3"/>
        <v>0</v>
      </c>
      <c r="M45" s="22"/>
      <c r="N45" s="22"/>
      <c r="O45" s="22"/>
      <c r="P45" s="16"/>
      <c r="Q45" s="16"/>
      <c r="R45" s="12"/>
      <c r="S45" s="24"/>
      <c r="T45" s="14"/>
    </row>
    <row r="46" spans="1:22" ht="20.100000000000001" customHeight="1" x14ac:dyDescent="0.2">
      <c r="A46" s="65">
        <v>36</v>
      </c>
      <c r="B46" s="16"/>
      <c r="C46" s="17"/>
      <c r="D46" s="16"/>
      <c r="E46" s="28"/>
      <c r="F46" s="18">
        <f t="shared" si="0"/>
        <v>0</v>
      </c>
      <c r="G46" s="20"/>
      <c r="H46" s="19">
        <f t="shared" si="1"/>
        <v>0</v>
      </c>
      <c r="I46" s="20"/>
      <c r="J46" s="20"/>
      <c r="K46" s="20">
        <f t="shared" si="2"/>
        <v>0</v>
      </c>
      <c r="L46" s="20">
        <f t="shared" si="3"/>
        <v>0</v>
      </c>
      <c r="M46" s="22"/>
      <c r="N46" s="22"/>
      <c r="O46" s="22"/>
      <c r="P46" s="16"/>
      <c r="Q46" s="16"/>
      <c r="R46" s="12"/>
      <c r="S46" s="24"/>
      <c r="T46" s="14"/>
    </row>
    <row r="47" spans="1:22" ht="20.100000000000001" customHeight="1" x14ac:dyDescent="0.2">
      <c r="A47" s="65">
        <v>37</v>
      </c>
      <c r="B47" s="16"/>
      <c r="C47" s="17"/>
      <c r="D47" s="16"/>
      <c r="E47" s="28"/>
      <c r="F47" s="18">
        <f t="shared" si="0"/>
        <v>0</v>
      </c>
      <c r="G47" s="20"/>
      <c r="H47" s="19">
        <f t="shared" si="1"/>
        <v>0</v>
      </c>
      <c r="I47" s="20"/>
      <c r="J47" s="20"/>
      <c r="K47" s="20">
        <f t="shared" si="2"/>
        <v>0</v>
      </c>
      <c r="L47" s="20">
        <f t="shared" si="3"/>
        <v>0</v>
      </c>
      <c r="M47" s="22"/>
      <c r="N47" s="22"/>
      <c r="O47" s="22"/>
      <c r="P47" s="16"/>
      <c r="Q47" s="16"/>
      <c r="R47" s="12"/>
      <c r="S47" s="24"/>
      <c r="T47" s="14"/>
    </row>
    <row r="48" spans="1:22" ht="20.100000000000001" customHeight="1" x14ac:dyDescent="0.2">
      <c r="A48" s="65">
        <v>38</v>
      </c>
      <c r="B48" s="16"/>
      <c r="C48" s="17"/>
      <c r="D48" s="16"/>
      <c r="E48" s="28"/>
      <c r="F48" s="18">
        <f t="shared" si="0"/>
        <v>0</v>
      </c>
      <c r="G48" s="20"/>
      <c r="H48" s="19">
        <f t="shared" si="1"/>
        <v>0</v>
      </c>
      <c r="I48" s="20"/>
      <c r="J48" s="20"/>
      <c r="K48" s="20">
        <f t="shared" si="2"/>
        <v>0</v>
      </c>
      <c r="L48" s="20">
        <f t="shared" si="3"/>
        <v>0</v>
      </c>
      <c r="M48" s="22"/>
      <c r="N48" s="22"/>
      <c r="O48" s="22"/>
      <c r="P48" s="16"/>
      <c r="Q48" s="16"/>
      <c r="R48" s="12"/>
      <c r="S48" s="24"/>
      <c r="T48" s="14"/>
    </row>
    <row r="49" spans="1:20" ht="20.100000000000001" customHeight="1" x14ac:dyDescent="0.2">
      <c r="A49" s="65">
        <v>39</v>
      </c>
      <c r="B49" s="16"/>
      <c r="C49" s="17"/>
      <c r="D49" s="16"/>
      <c r="E49" s="28"/>
      <c r="F49" s="18">
        <f t="shared" si="0"/>
        <v>0</v>
      </c>
      <c r="G49" s="20"/>
      <c r="H49" s="19">
        <f t="shared" si="1"/>
        <v>0</v>
      </c>
      <c r="I49" s="20"/>
      <c r="J49" s="20"/>
      <c r="K49" s="20">
        <f t="shared" si="2"/>
        <v>0</v>
      </c>
      <c r="L49" s="20">
        <f t="shared" si="3"/>
        <v>0</v>
      </c>
      <c r="M49" s="22"/>
      <c r="N49" s="22"/>
      <c r="O49" s="22"/>
      <c r="P49" s="16"/>
      <c r="Q49" s="16"/>
      <c r="R49" s="12"/>
      <c r="S49" s="24"/>
      <c r="T49" s="14"/>
    </row>
    <row r="50" spans="1:20" ht="20.100000000000001" customHeight="1" x14ac:dyDescent="0.2">
      <c r="A50" s="65">
        <v>40</v>
      </c>
      <c r="B50" s="16"/>
      <c r="C50" s="17"/>
      <c r="D50" s="16"/>
      <c r="E50" s="28"/>
      <c r="F50" s="18">
        <f t="shared" si="0"/>
        <v>0</v>
      </c>
      <c r="G50" s="20"/>
      <c r="H50" s="19">
        <f t="shared" si="1"/>
        <v>0</v>
      </c>
      <c r="I50" s="20"/>
      <c r="J50" s="20"/>
      <c r="K50" s="20">
        <f t="shared" si="2"/>
        <v>0</v>
      </c>
      <c r="L50" s="20">
        <f t="shared" si="3"/>
        <v>0</v>
      </c>
      <c r="M50" s="22"/>
      <c r="N50" s="22"/>
      <c r="O50" s="22"/>
      <c r="P50" s="16"/>
      <c r="Q50" s="16"/>
      <c r="R50" s="12"/>
      <c r="S50" s="24"/>
      <c r="T50" s="14"/>
    </row>
    <row r="51" spans="1:20" ht="20.100000000000001" customHeight="1" x14ac:dyDescent="0.2">
      <c r="A51" s="65">
        <v>41</v>
      </c>
      <c r="B51" s="16"/>
      <c r="C51" s="17"/>
      <c r="D51" s="16"/>
      <c r="E51" s="28"/>
      <c r="F51" s="18">
        <f t="shared" si="0"/>
        <v>0</v>
      </c>
      <c r="G51" s="20"/>
      <c r="H51" s="19">
        <f t="shared" si="1"/>
        <v>0</v>
      </c>
      <c r="I51" s="20"/>
      <c r="J51" s="20"/>
      <c r="K51" s="20">
        <f t="shared" si="2"/>
        <v>0</v>
      </c>
      <c r="L51" s="20">
        <f t="shared" si="3"/>
        <v>0</v>
      </c>
      <c r="M51" s="22"/>
      <c r="N51" s="22"/>
      <c r="O51" s="22"/>
      <c r="P51" s="16"/>
      <c r="Q51" s="16"/>
    </row>
    <row r="52" spans="1:20" ht="20.100000000000001" customHeight="1" x14ac:dyDescent="0.2">
      <c r="A52" s="65">
        <v>42</v>
      </c>
      <c r="B52" s="16"/>
      <c r="C52" s="17"/>
      <c r="D52" s="16"/>
      <c r="E52" s="28"/>
      <c r="F52" s="18">
        <f t="shared" si="0"/>
        <v>0</v>
      </c>
      <c r="G52" s="20"/>
      <c r="H52" s="19">
        <f t="shared" si="1"/>
        <v>0</v>
      </c>
      <c r="I52" s="20"/>
      <c r="J52" s="20"/>
      <c r="K52" s="20">
        <f t="shared" si="2"/>
        <v>0</v>
      </c>
      <c r="L52" s="20">
        <f t="shared" si="3"/>
        <v>0</v>
      </c>
      <c r="M52" s="22"/>
      <c r="N52" s="22"/>
      <c r="O52" s="22"/>
      <c r="P52" s="16"/>
      <c r="Q52" s="16"/>
    </row>
    <row r="53" spans="1:20" ht="20.100000000000001" customHeight="1" x14ac:dyDescent="0.2">
      <c r="A53" s="65">
        <v>43</v>
      </c>
      <c r="B53" s="16"/>
      <c r="C53" s="17"/>
      <c r="D53" s="16"/>
      <c r="E53" s="28"/>
      <c r="F53" s="18">
        <f t="shared" si="0"/>
        <v>0</v>
      </c>
      <c r="G53" s="20"/>
      <c r="H53" s="19">
        <f t="shared" si="1"/>
        <v>0</v>
      </c>
      <c r="I53" s="20"/>
      <c r="J53" s="20"/>
      <c r="K53" s="20">
        <f t="shared" si="2"/>
        <v>0</v>
      </c>
      <c r="L53" s="20">
        <f t="shared" si="3"/>
        <v>0</v>
      </c>
      <c r="M53" s="22"/>
      <c r="N53" s="22"/>
      <c r="O53" s="22"/>
      <c r="P53" s="16"/>
      <c r="Q53" s="16"/>
    </row>
    <row r="54" spans="1:20" ht="20.100000000000001" customHeight="1" x14ac:dyDescent="0.2">
      <c r="A54" s="65">
        <v>44</v>
      </c>
      <c r="B54" s="16"/>
      <c r="C54" s="17"/>
      <c r="D54" s="16"/>
      <c r="E54" s="28"/>
      <c r="F54" s="18">
        <f t="shared" si="0"/>
        <v>0</v>
      </c>
      <c r="G54" s="20"/>
      <c r="H54" s="19">
        <f t="shared" si="1"/>
        <v>0</v>
      </c>
      <c r="I54" s="20"/>
      <c r="J54" s="20"/>
      <c r="K54" s="20">
        <f t="shared" si="2"/>
        <v>0</v>
      </c>
      <c r="L54" s="20">
        <f t="shared" si="3"/>
        <v>0</v>
      </c>
      <c r="M54" s="22"/>
      <c r="N54" s="22"/>
      <c r="O54" s="22"/>
      <c r="P54" s="16"/>
      <c r="Q54" s="16"/>
    </row>
    <row r="55" spans="1:20" ht="20.100000000000001" customHeight="1" x14ac:dyDescent="0.2">
      <c r="A55" s="65">
        <v>45</v>
      </c>
      <c r="B55" s="16"/>
      <c r="C55" s="17"/>
      <c r="D55" s="16"/>
      <c r="E55" s="28"/>
      <c r="F55" s="18">
        <f t="shared" si="0"/>
        <v>0</v>
      </c>
      <c r="G55" s="20"/>
      <c r="H55" s="19">
        <f t="shared" si="1"/>
        <v>0</v>
      </c>
      <c r="I55" s="20"/>
      <c r="J55" s="20"/>
      <c r="K55" s="20">
        <f t="shared" si="2"/>
        <v>0</v>
      </c>
      <c r="L55" s="20">
        <f t="shared" si="3"/>
        <v>0</v>
      </c>
      <c r="M55" s="22"/>
      <c r="N55" s="22"/>
      <c r="O55" s="22"/>
      <c r="P55" s="16"/>
      <c r="Q55" s="16"/>
    </row>
    <row r="56" spans="1:20" ht="20.100000000000001" customHeight="1" x14ac:dyDescent="0.2">
      <c r="A56" s="65">
        <v>46</v>
      </c>
      <c r="B56" s="16"/>
      <c r="C56" s="17"/>
      <c r="D56" s="16"/>
      <c r="E56" s="28"/>
      <c r="F56" s="18">
        <f t="shared" si="0"/>
        <v>0</v>
      </c>
      <c r="G56" s="20"/>
      <c r="H56" s="19">
        <f t="shared" si="1"/>
        <v>0</v>
      </c>
      <c r="I56" s="20"/>
      <c r="J56" s="20"/>
      <c r="K56" s="20">
        <f t="shared" si="2"/>
        <v>0</v>
      </c>
      <c r="L56" s="20">
        <f t="shared" si="3"/>
        <v>0</v>
      </c>
      <c r="M56" s="22"/>
      <c r="N56" s="22"/>
      <c r="O56" s="22"/>
      <c r="P56" s="16"/>
      <c r="Q56" s="16"/>
    </row>
    <row r="57" spans="1:20" ht="20.100000000000001" customHeight="1" x14ac:dyDescent="0.2">
      <c r="A57" s="65">
        <v>47</v>
      </c>
      <c r="B57" s="16"/>
      <c r="C57" s="17"/>
      <c r="D57" s="16"/>
      <c r="E57" s="28"/>
      <c r="F57" s="18">
        <f t="shared" si="0"/>
        <v>0</v>
      </c>
      <c r="G57" s="20"/>
      <c r="H57" s="19">
        <f t="shared" si="1"/>
        <v>0</v>
      </c>
      <c r="I57" s="20"/>
      <c r="J57" s="20"/>
      <c r="K57" s="20">
        <f t="shared" si="2"/>
        <v>0</v>
      </c>
      <c r="L57" s="20">
        <f t="shared" si="3"/>
        <v>0</v>
      </c>
      <c r="M57" s="22"/>
      <c r="N57" s="22"/>
      <c r="O57" s="22"/>
      <c r="P57" s="16"/>
      <c r="Q57" s="16"/>
    </row>
    <row r="58" spans="1:20" ht="20.100000000000001" customHeight="1" x14ac:dyDescent="0.2">
      <c r="A58" s="65">
        <v>48</v>
      </c>
      <c r="B58" s="16"/>
      <c r="C58" s="17"/>
      <c r="D58" s="16"/>
      <c r="E58" s="28"/>
      <c r="F58" s="18">
        <f t="shared" si="0"/>
        <v>0</v>
      </c>
      <c r="G58" s="20"/>
      <c r="H58" s="19">
        <f t="shared" si="1"/>
        <v>0</v>
      </c>
      <c r="I58" s="20"/>
      <c r="J58" s="20"/>
      <c r="K58" s="20">
        <f t="shared" si="2"/>
        <v>0</v>
      </c>
      <c r="L58" s="20">
        <f t="shared" si="3"/>
        <v>0</v>
      </c>
      <c r="M58" s="22"/>
      <c r="N58" s="22"/>
      <c r="O58" s="22"/>
      <c r="P58" s="16"/>
      <c r="Q58" s="16"/>
    </row>
    <row r="59" spans="1:20" ht="20.100000000000001" customHeight="1" x14ac:dyDescent="0.2">
      <c r="A59" s="65">
        <v>49</v>
      </c>
      <c r="B59" s="16"/>
      <c r="C59" s="17"/>
      <c r="D59" s="16"/>
      <c r="E59" s="28"/>
      <c r="F59" s="18">
        <f t="shared" si="0"/>
        <v>0</v>
      </c>
      <c r="G59" s="20"/>
      <c r="H59" s="19">
        <f t="shared" si="1"/>
        <v>0</v>
      </c>
      <c r="I59" s="20"/>
      <c r="J59" s="20"/>
      <c r="K59" s="20">
        <f t="shared" si="2"/>
        <v>0</v>
      </c>
      <c r="L59" s="20">
        <f t="shared" si="3"/>
        <v>0</v>
      </c>
      <c r="M59" s="22"/>
      <c r="N59" s="22"/>
      <c r="O59" s="22"/>
      <c r="P59" s="16"/>
      <c r="Q59" s="16"/>
    </row>
    <row r="60" spans="1:20" ht="20.100000000000001" customHeight="1" x14ac:dyDescent="0.2">
      <c r="A60" s="65">
        <v>50</v>
      </c>
      <c r="B60" s="16"/>
      <c r="C60" s="17"/>
      <c r="D60" s="16"/>
      <c r="E60" s="28"/>
      <c r="F60" s="18">
        <f t="shared" si="0"/>
        <v>0</v>
      </c>
      <c r="G60" s="20"/>
      <c r="H60" s="19">
        <f t="shared" si="1"/>
        <v>0</v>
      </c>
      <c r="I60" s="20"/>
      <c r="J60" s="20"/>
      <c r="K60" s="20">
        <f t="shared" si="2"/>
        <v>0</v>
      </c>
      <c r="L60" s="20">
        <f t="shared" si="3"/>
        <v>0</v>
      </c>
      <c r="M60" s="22"/>
      <c r="N60" s="22"/>
      <c r="O60" s="22"/>
      <c r="P60" s="16"/>
      <c r="Q60" s="16"/>
    </row>
    <row r="61" spans="1:20" ht="20.100000000000001" customHeight="1" x14ac:dyDescent="0.2">
      <c r="A61" s="65">
        <v>51</v>
      </c>
      <c r="B61" s="16"/>
      <c r="C61" s="17"/>
      <c r="D61" s="16"/>
      <c r="E61" s="28"/>
      <c r="F61" s="18">
        <f t="shared" si="0"/>
        <v>0</v>
      </c>
      <c r="G61" s="20"/>
      <c r="H61" s="19">
        <f t="shared" si="1"/>
        <v>0</v>
      </c>
      <c r="I61" s="20"/>
      <c r="J61" s="20"/>
      <c r="K61" s="20">
        <f t="shared" si="2"/>
        <v>0</v>
      </c>
      <c r="L61" s="20">
        <f t="shared" si="3"/>
        <v>0</v>
      </c>
      <c r="M61" s="22"/>
      <c r="N61" s="22"/>
      <c r="O61" s="22"/>
      <c r="P61" s="16"/>
      <c r="Q61" s="16"/>
    </row>
    <row r="62" spans="1:20" ht="20.100000000000001" customHeight="1" x14ac:dyDescent="0.2">
      <c r="A62" s="65">
        <v>52</v>
      </c>
      <c r="B62" s="16"/>
      <c r="C62" s="17"/>
      <c r="D62" s="16"/>
      <c r="E62" s="28"/>
      <c r="F62" s="18">
        <f t="shared" si="0"/>
        <v>0</v>
      </c>
      <c r="G62" s="20"/>
      <c r="H62" s="19">
        <f t="shared" si="1"/>
        <v>0</v>
      </c>
      <c r="I62" s="20"/>
      <c r="J62" s="20"/>
      <c r="K62" s="20">
        <f t="shared" si="2"/>
        <v>0</v>
      </c>
      <c r="L62" s="20">
        <f t="shared" si="3"/>
        <v>0</v>
      </c>
      <c r="M62" s="22"/>
      <c r="N62" s="22"/>
      <c r="O62" s="22"/>
      <c r="P62" s="16"/>
      <c r="Q62" s="16"/>
    </row>
    <row r="63" spans="1:20" ht="20.100000000000001" customHeight="1" x14ac:dyDescent="0.2">
      <c r="A63" s="65">
        <v>53</v>
      </c>
      <c r="B63" s="16"/>
      <c r="C63" s="17"/>
      <c r="D63" s="16"/>
      <c r="E63" s="28"/>
      <c r="F63" s="18">
        <f t="shared" si="0"/>
        <v>0</v>
      </c>
      <c r="G63" s="20"/>
      <c r="H63" s="19">
        <f t="shared" si="1"/>
        <v>0</v>
      </c>
      <c r="I63" s="20"/>
      <c r="J63" s="20"/>
      <c r="K63" s="20">
        <f t="shared" si="2"/>
        <v>0</v>
      </c>
      <c r="L63" s="20">
        <f t="shared" si="3"/>
        <v>0</v>
      </c>
      <c r="M63" s="22"/>
      <c r="N63" s="22"/>
      <c r="O63" s="22"/>
      <c r="P63" s="16"/>
      <c r="Q63" s="16"/>
    </row>
    <row r="64" spans="1:20" ht="20.100000000000001" customHeight="1" x14ac:dyDescent="0.2">
      <c r="A64" s="65">
        <v>54</v>
      </c>
      <c r="B64" s="16"/>
      <c r="C64" s="17"/>
      <c r="D64" s="16"/>
      <c r="E64" s="28"/>
      <c r="F64" s="18">
        <f t="shared" si="0"/>
        <v>0</v>
      </c>
      <c r="G64" s="20"/>
      <c r="H64" s="19">
        <f t="shared" si="1"/>
        <v>0</v>
      </c>
      <c r="I64" s="20"/>
      <c r="J64" s="20"/>
      <c r="K64" s="20">
        <f t="shared" si="2"/>
        <v>0</v>
      </c>
      <c r="L64" s="20">
        <f t="shared" si="3"/>
        <v>0</v>
      </c>
      <c r="M64" s="22"/>
      <c r="N64" s="22"/>
      <c r="O64" s="22"/>
      <c r="P64" s="16"/>
      <c r="Q64" s="16"/>
    </row>
    <row r="65" spans="1:17" ht="20.100000000000001" customHeight="1" x14ac:dyDescent="0.2">
      <c r="A65" s="65">
        <v>55</v>
      </c>
      <c r="B65" s="16"/>
      <c r="C65" s="17"/>
      <c r="D65" s="16"/>
      <c r="E65" s="28"/>
      <c r="F65" s="18">
        <f t="shared" si="0"/>
        <v>0</v>
      </c>
      <c r="G65" s="20"/>
      <c r="H65" s="19">
        <f t="shared" si="1"/>
        <v>0</v>
      </c>
      <c r="I65" s="20"/>
      <c r="J65" s="20"/>
      <c r="K65" s="20">
        <f t="shared" si="2"/>
        <v>0</v>
      </c>
      <c r="L65" s="20">
        <f t="shared" si="3"/>
        <v>0</v>
      </c>
      <c r="M65" s="22"/>
      <c r="N65" s="22"/>
      <c r="O65" s="22"/>
      <c r="P65" s="16"/>
      <c r="Q65" s="16"/>
    </row>
    <row r="66" spans="1:17" ht="20.100000000000001" customHeight="1" x14ac:dyDescent="0.2">
      <c r="A66" s="65">
        <v>56</v>
      </c>
      <c r="B66" s="16"/>
      <c r="C66" s="17"/>
      <c r="D66" s="16"/>
      <c r="E66" s="28"/>
      <c r="F66" s="18">
        <f t="shared" si="0"/>
        <v>0</v>
      </c>
      <c r="G66" s="20"/>
      <c r="H66" s="19">
        <f t="shared" si="1"/>
        <v>0</v>
      </c>
      <c r="I66" s="20"/>
      <c r="J66" s="20"/>
      <c r="K66" s="20">
        <f t="shared" si="2"/>
        <v>0</v>
      </c>
      <c r="L66" s="20">
        <f t="shared" si="3"/>
        <v>0</v>
      </c>
      <c r="M66" s="22"/>
      <c r="N66" s="22"/>
      <c r="O66" s="22"/>
      <c r="P66" s="16"/>
      <c r="Q66" s="16"/>
    </row>
    <row r="67" spans="1:17" ht="20.100000000000001" customHeight="1" x14ac:dyDescent="0.2">
      <c r="A67" s="65">
        <v>57</v>
      </c>
      <c r="B67" s="16"/>
      <c r="C67" s="17"/>
      <c r="D67" s="16"/>
      <c r="E67" s="28"/>
      <c r="F67" s="18">
        <f t="shared" si="0"/>
        <v>0</v>
      </c>
      <c r="G67" s="20"/>
      <c r="H67" s="19">
        <f t="shared" si="1"/>
        <v>0</v>
      </c>
      <c r="I67" s="20"/>
      <c r="J67" s="20"/>
      <c r="K67" s="20">
        <f t="shared" si="2"/>
        <v>0</v>
      </c>
      <c r="L67" s="20">
        <f t="shared" si="3"/>
        <v>0</v>
      </c>
      <c r="M67" s="22"/>
      <c r="N67" s="22"/>
      <c r="O67" s="22"/>
      <c r="P67" s="16"/>
      <c r="Q67" s="16"/>
    </row>
    <row r="68" spans="1:17" ht="20.100000000000001" customHeight="1" x14ac:dyDescent="0.2">
      <c r="A68" s="65">
        <v>58</v>
      </c>
      <c r="B68" s="16"/>
      <c r="C68" s="17"/>
      <c r="D68" s="16"/>
      <c r="E68" s="28"/>
      <c r="F68" s="18">
        <f t="shared" si="0"/>
        <v>0</v>
      </c>
      <c r="G68" s="20"/>
      <c r="H68" s="19">
        <f t="shared" si="1"/>
        <v>0</v>
      </c>
      <c r="I68" s="20"/>
      <c r="J68" s="20"/>
      <c r="K68" s="20">
        <f t="shared" si="2"/>
        <v>0</v>
      </c>
      <c r="L68" s="20">
        <f t="shared" si="3"/>
        <v>0</v>
      </c>
      <c r="M68" s="22"/>
      <c r="N68" s="22"/>
      <c r="O68" s="22"/>
      <c r="P68" s="16"/>
      <c r="Q68" s="16"/>
    </row>
    <row r="69" spans="1:17" ht="20.100000000000001" customHeight="1" x14ac:dyDescent="0.2">
      <c r="A69" s="65">
        <v>59</v>
      </c>
      <c r="B69" s="16"/>
      <c r="C69" s="17"/>
      <c r="D69" s="16"/>
      <c r="E69" s="28"/>
      <c r="F69" s="18">
        <f t="shared" si="0"/>
        <v>0</v>
      </c>
      <c r="G69" s="20"/>
      <c r="H69" s="19">
        <f t="shared" si="1"/>
        <v>0</v>
      </c>
      <c r="I69" s="20"/>
      <c r="J69" s="20"/>
      <c r="K69" s="20">
        <f t="shared" si="2"/>
        <v>0</v>
      </c>
      <c r="L69" s="20">
        <f t="shared" si="3"/>
        <v>0</v>
      </c>
      <c r="M69" s="22"/>
      <c r="N69" s="22"/>
      <c r="O69" s="22"/>
      <c r="P69" s="16"/>
      <c r="Q69" s="16"/>
    </row>
    <row r="70" spans="1:17" ht="20.100000000000001" customHeight="1" x14ac:dyDescent="0.2">
      <c r="A70" s="65">
        <v>60</v>
      </c>
      <c r="B70" s="16"/>
      <c r="C70" s="17"/>
      <c r="D70" s="16"/>
      <c r="E70" s="28"/>
      <c r="F70" s="18">
        <f t="shared" si="0"/>
        <v>0</v>
      </c>
      <c r="G70" s="20"/>
      <c r="H70" s="19">
        <f t="shared" si="1"/>
        <v>0</v>
      </c>
      <c r="I70" s="20"/>
      <c r="J70" s="20"/>
      <c r="K70" s="20">
        <f t="shared" si="2"/>
        <v>0</v>
      </c>
      <c r="L70" s="20">
        <f t="shared" si="3"/>
        <v>0</v>
      </c>
      <c r="M70" s="22"/>
      <c r="N70" s="22"/>
      <c r="O70" s="22"/>
      <c r="P70" s="16"/>
      <c r="Q70" s="16"/>
    </row>
    <row r="71" spans="1:17" ht="20.100000000000001" customHeight="1" x14ac:dyDescent="0.2">
      <c r="A71" s="65">
        <v>61</v>
      </c>
      <c r="B71" s="16"/>
      <c r="C71" s="17"/>
      <c r="D71" s="16"/>
      <c r="E71" s="28"/>
      <c r="F71" s="18">
        <f t="shared" si="0"/>
        <v>0</v>
      </c>
      <c r="G71" s="20"/>
      <c r="H71" s="19">
        <f t="shared" si="1"/>
        <v>0</v>
      </c>
      <c r="I71" s="20"/>
      <c r="J71" s="20"/>
      <c r="K71" s="20">
        <f t="shared" si="2"/>
        <v>0</v>
      </c>
      <c r="L71" s="20">
        <f t="shared" si="3"/>
        <v>0</v>
      </c>
      <c r="M71" s="22"/>
      <c r="N71" s="22"/>
      <c r="O71" s="22"/>
      <c r="P71" s="16"/>
      <c r="Q71" s="16"/>
    </row>
    <row r="72" spans="1:17" ht="20.100000000000001" customHeight="1" x14ac:dyDescent="0.2">
      <c r="A72" s="65">
        <v>62</v>
      </c>
      <c r="B72" s="16"/>
      <c r="C72" s="17"/>
      <c r="D72" s="16"/>
      <c r="E72" s="28"/>
      <c r="F72" s="18">
        <f t="shared" si="0"/>
        <v>0</v>
      </c>
      <c r="G72" s="20"/>
      <c r="H72" s="19">
        <f t="shared" si="1"/>
        <v>0</v>
      </c>
      <c r="I72" s="20"/>
      <c r="J72" s="20"/>
      <c r="K72" s="20">
        <f t="shared" si="2"/>
        <v>0</v>
      </c>
      <c r="L72" s="20">
        <f t="shared" si="3"/>
        <v>0</v>
      </c>
      <c r="M72" s="22"/>
      <c r="N72" s="22"/>
      <c r="O72" s="22"/>
      <c r="P72" s="16"/>
      <c r="Q72" s="16"/>
    </row>
    <row r="73" spans="1:17" ht="20.100000000000001" customHeight="1" x14ac:dyDescent="0.2">
      <c r="A73" s="65">
        <v>63</v>
      </c>
      <c r="B73" s="16"/>
      <c r="C73" s="17"/>
      <c r="D73" s="16"/>
      <c r="E73" s="28"/>
      <c r="F73" s="18">
        <f t="shared" si="0"/>
        <v>0</v>
      </c>
      <c r="G73" s="20"/>
      <c r="H73" s="19">
        <f t="shared" si="1"/>
        <v>0</v>
      </c>
      <c r="I73" s="20"/>
      <c r="J73" s="20"/>
      <c r="K73" s="20">
        <f t="shared" si="2"/>
        <v>0</v>
      </c>
      <c r="L73" s="20">
        <f t="shared" si="3"/>
        <v>0</v>
      </c>
      <c r="M73" s="22"/>
      <c r="N73" s="22"/>
      <c r="O73" s="22"/>
      <c r="P73" s="16"/>
      <c r="Q73" s="16"/>
    </row>
    <row r="74" spans="1:17" ht="20.100000000000001" customHeight="1" x14ac:dyDescent="0.2">
      <c r="A74" s="65">
        <v>64</v>
      </c>
      <c r="B74" s="16"/>
      <c r="C74" s="17"/>
      <c r="D74" s="16"/>
      <c r="E74" s="28"/>
      <c r="F74" s="18">
        <f t="shared" si="0"/>
        <v>0</v>
      </c>
      <c r="G74" s="20"/>
      <c r="H74" s="19">
        <f t="shared" si="1"/>
        <v>0</v>
      </c>
      <c r="I74" s="20"/>
      <c r="J74" s="20"/>
      <c r="K74" s="20">
        <f t="shared" si="2"/>
        <v>0</v>
      </c>
      <c r="L74" s="20">
        <f t="shared" si="3"/>
        <v>0</v>
      </c>
      <c r="M74" s="22"/>
      <c r="N74" s="22"/>
      <c r="O74" s="22"/>
      <c r="P74" s="16"/>
      <c r="Q74" s="16"/>
    </row>
    <row r="75" spans="1:17" ht="20.100000000000001" customHeight="1" x14ac:dyDescent="0.2">
      <c r="A75" s="65">
        <v>65</v>
      </c>
      <c r="B75" s="16"/>
      <c r="C75" s="17"/>
      <c r="D75" s="16"/>
      <c r="E75" s="28"/>
      <c r="F75" s="18">
        <f t="shared" si="0"/>
        <v>0</v>
      </c>
      <c r="G75" s="20"/>
      <c r="H75" s="19">
        <f t="shared" si="1"/>
        <v>0</v>
      </c>
      <c r="I75" s="20"/>
      <c r="J75" s="20"/>
      <c r="K75" s="20">
        <f t="shared" si="2"/>
        <v>0</v>
      </c>
      <c r="L75" s="20">
        <f t="shared" si="3"/>
        <v>0</v>
      </c>
      <c r="M75" s="22"/>
      <c r="N75" s="22"/>
      <c r="O75" s="22"/>
      <c r="P75" s="16"/>
      <c r="Q75" s="16"/>
    </row>
    <row r="76" spans="1:17" ht="20.100000000000001" customHeight="1" x14ac:dyDescent="0.2">
      <c r="A76" s="65">
        <v>66</v>
      </c>
      <c r="B76" s="16"/>
      <c r="C76" s="17"/>
      <c r="D76" s="16"/>
      <c r="E76" s="28"/>
      <c r="F76" s="18">
        <f t="shared" ref="F76:F80" si="4">ROUND(IF(ISERROR(E76/$E$9),0,E76/$E$9),2)</f>
        <v>0</v>
      </c>
      <c r="G76" s="20"/>
      <c r="H76" s="19">
        <f t="shared" ref="H76:H110" si="5">IFERROR(G76/F76,0)</f>
        <v>0</v>
      </c>
      <c r="I76" s="20"/>
      <c r="J76" s="20"/>
      <c r="K76" s="20">
        <f t="shared" ref="K76:K110" si="6">IFERROR(((((G76/(E76*52/12))*$B$5*($E$9/$T$4)*$T$7)*$T$5)+((G76/(E76*52/12))*$B$6*($E$9/$T$4)*$T$8)+((G76/(E76*52/12))*$B$7*($E$9/$T$4)*$T$9))/12*F76,0)</f>
        <v>0</v>
      </c>
      <c r="L76" s="20">
        <f t="shared" ref="L76:L80" si="7">IF(OR(D76="Nachtwache (examiniert)",D76="Sonstige Nachtwache"),G76*$B$8,0)</f>
        <v>0</v>
      </c>
      <c r="M76" s="22"/>
      <c r="N76" s="22"/>
      <c r="O76" s="22"/>
      <c r="P76" s="16"/>
      <c r="Q76" s="16"/>
    </row>
    <row r="77" spans="1:17" ht="20.100000000000001" customHeight="1" x14ac:dyDescent="0.2">
      <c r="A77" s="65">
        <v>67</v>
      </c>
      <c r="B77" s="16"/>
      <c r="C77" s="17"/>
      <c r="D77" s="16"/>
      <c r="E77" s="28"/>
      <c r="F77" s="18">
        <f t="shared" si="4"/>
        <v>0</v>
      </c>
      <c r="G77" s="20"/>
      <c r="H77" s="19">
        <f t="shared" si="5"/>
        <v>0</v>
      </c>
      <c r="I77" s="20"/>
      <c r="J77" s="20"/>
      <c r="K77" s="20">
        <f t="shared" si="6"/>
        <v>0</v>
      </c>
      <c r="L77" s="20">
        <f t="shared" si="7"/>
        <v>0</v>
      </c>
      <c r="M77" s="22"/>
      <c r="N77" s="22"/>
      <c r="O77" s="22"/>
      <c r="P77" s="16"/>
      <c r="Q77" s="16"/>
    </row>
    <row r="78" spans="1:17" ht="20.100000000000001" customHeight="1" x14ac:dyDescent="0.2">
      <c r="A78" s="65">
        <v>68</v>
      </c>
      <c r="B78" s="16"/>
      <c r="C78" s="17"/>
      <c r="D78" s="16"/>
      <c r="E78" s="28"/>
      <c r="F78" s="18">
        <f t="shared" si="4"/>
        <v>0</v>
      </c>
      <c r="G78" s="20"/>
      <c r="H78" s="19">
        <f t="shared" si="5"/>
        <v>0</v>
      </c>
      <c r="I78" s="20"/>
      <c r="J78" s="20"/>
      <c r="K78" s="20">
        <f t="shared" si="6"/>
        <v>0</v>
      </c>
      <c r="L78" s="20">
        <f t="shared" si="7"/>
        <v>0</v>
      </c>
      <c r="M78" s="22"/>
      <c r="N78" s="22"/>
      <c r="O78" s="22"/>
      <c r="P78" s="16"/>
      <c r="Q78" s="16"/>
    </row>
    <row r="79" spans="1:17" ht="20.100000000000001" customHeight="1" x14ac:dyDescent="0.2">
      <c r="A79" s="65">
        <v>69</v>
      </c>
      <c r="B79" s="16"/>
      <c r="C79" s="17"/>
      <c r="D79" s="16"/>
      <c r="E79" s="28"/>
      <c r="F79" s="18">
        <f t="shared" si="4"/>
        <v>0</v>
      </c>
      <c r="G79" s="20"/>
      <c r="H79" s="19">
        <f t="shared" si="5"/>
        <v>0</v>
      </c>
      <c r="I79" s="20"/>
      <c r="J79" s="20"/>
      <c r="K79" s="20">
        <f t="shared" si="6"/>
        <v>0</v>
      </c>
      <c r="L79" s="20">
        <f t="shared" si="7"/>
        <v>0</v>
      </c>
      <c r="M79" s="22"/>
      <c r="N79" s="22"/>
      <c r="O79" s="22"/>
      <c r="P79" s="16"/>
      <c r="Q79" s="16"/>
    </row>
    <row r="80" spans="1:17" ht="20.100000000000001" customHeight="1" x14ac:dyDescent="0.2">
      <c r="A80" s="65">
        <v>70</v>
      </c>
      <c r="B80" s="16"/>
      <c r="C80" s="17"/>
      <c r="D80" s="16"/>
      <c r="E80" s="28"/>
      <c r="F80" s="18">
        <f t="shared" si="4"/>
        <v>0</v>
      </c>
      <c r="G80" s="20"/>
      <c r="H80" s="19">
        <f t="shared" si="5"/>
        <v>0</v>
      </c>
      <c r="I80" s="20"/>
      <c r="J80" s="20"/>
      <c r="K80" s="20">
        <f t="shared" si="6"/>
        <v>0</v>
      </c>
      <c r="L80" s="20">
        <f t="shared" si="7"/>
        <v>0</v>
      </c>
      <c r="M80" s="22"/>
      <c r="N80" s="22"/>
      <c r="O80" s="22"/>
      <c r="P80" s="16"/>
      <c r="Q80" s="16"/>
    </row>
    <row r="81" spans="1:17" ht="20.100000000000001" customHeight="1" x14ac:dyDescent="0.2">
      <c r="A81" s="65">
        <v>71</v>
      </c>
      <c r="B81" s="16"/>
      <c r="C81" s="17"/>
      <c r="D81" s="16"/>
      <c r="E81" s="28"/>
      <c r="F81" s="18">
        <f t="shared" ref="F81:F110" si="8">ROUND(IF(ISERROR(E81/$E$9),0,E81/$E$9),2)</f>
        <v>0</v>
      </c>
      <c r="G81" s="20"/>
      <c r="H81" s="19">
        <f t="shared" si="5"/>
        <v>0</v>
      </c>
      <c r="I81" s="20"/>
      <c r="J81" s="20"/>
      <c r="K81" s="20">
        <f t="shared" si="6"/>
        <v>0</v>
      </c>
      <c r="L81" s="20">
        <f t="shared" ref="L81:L110" si="9">IF(OR(D81="Nachtwache (examiniert)",D81="Sonstige Nachtwache"),G81*$B$8,0)</f>
        <v>0</v>
      </c>
      <c r="M81" s="22"/>
      <c r="N81" s="22"/>
      <c r="O81" s="22"/>
      <c r="P81" s="16"/>
      <c r="Q81" s="16"/>
    </row>
    <row r="82" spans="1:17" ht="20.100000000000001" customHeight="1" x14ac:dyDescent="0.2">
      <c r="A82" s="65">
        <v>72</v>
      </c>
      <c r="B82" s="16"/>
      <c r="C82" s="17"/>
      <c r="D82" s="16"/>
      <c r="E82" s="28"/>
      <c r="F82" s="18">
        <f t="shared" si="8"/>
        <v>0</v>
      </c>
      <c r="G82" s="20"/>
      <c r="H82" s="19">
        <f t="shared" si="5"/>
        <v>0</v>
      </c>
      <c r="I82" s="20"/>
      <c r="J82" s="20"/>
      <c r="K82" s="20">
        <f t="shared" si="6"/>
        <v>0</v>
      </c>
      <c r="L82" s="20">
        <f t="shared" si="9"/>
        <v>0</v>
      </c>
      <c r="M82" s="22"/>
      <c r="N82" s="22"/>
      <c r="O82" s="22"/>
      <c r="P82" s="16"/>
      <c r="Q82" s="16"/>
    </row>
    <row r="83" spans="1:17" ht="20.100000000000001" customHeight="1" x14ac:dyDescent="0.2">
      <c r="A83" s="65">
        <v>73</v>
      </c>
      <c r="B83" s="16"/>
      <c r="C83" s="17"/>
      <c r="D83" s="16"/>
      <c r="E83" s="28"/>
      <c r="F83" s="18">
        <f t="shared" si="8"/>
        <v>0</v>
      </c>
      <c r="G83" s="20"/>
      <c r="H83" s="19">
        <f t="shared" si="5"/>
        <v>0</v>
      </c>
      <c r="I83" s="20"/>
      <c r="J83" s="20"/>
      <c r="K83" s="20">
        <f t="shared" si="6"/>
        <v>0</v>
      </c>
      <c r="L83" s="20">
        <f t="shared" si="9"/>
        <v>0</v>
      </c>
      <c r="M83" s="22"/>
      <c r="N83" s="22"/>
      <c r="O83" s="22"/>
      <c r="P83" s="16"/>
      <c r="Q83" s="16"/>
    </row>
    <row r="84" spans="1:17" ht="20.100000000000001" customHeight="1" x14ac:dyDescent="0.2">
      <c r="A84" s="65">
        <v>74</v>
      </c>
      <c r="B84" s="16"/>
      <c r="C84" s="17"/>
      <c r="D84" s="16"/>
      <c r="E84" s="28"/>
      <c r="F84" s="18">
        <f t="shared" si="8"/>
        <v>0</v>
      </c>
      <c r="G84" s="20"/>
      <c r="H84" s="19">
        <f t="shared" si="5"/>
        <v>0</v>
      </c>
      <c r="I84" s="20"/>
      <c r="J84" s="20"/>
      <c r="K84" s="20">
        <f t="shared" si="6"/>
        <v>0</v>
      </c>
      <c r="L84" s="20">
        <f t="shared" si="9"/>
        <v>0</v>
      </c>
      <c r="M84" s="22"/>
      <c r="N84" s="22"/>
      <c r="O84" s="22"/>
      <c r="P84" s="16"/>
      <c r="Q84" s="16"/>
    </row>
    <row r="85" spans="1:17" ht="20.100000000000001" customHeight="1" x14ac:dyDescent="0.2">
      <c r="A85" s="65">
        <v>75</v>
      </c>
      <c r="B85" s="16"/>
      <c r="C85" s="17"/>
      <c r="D85" s="16"/>
      <c r="E85" s="28"/>
      <c r="F85" s="18">
        <f t="shared" si="8"/>
        <v>0</v>
      </c>
      <c r="G85" s="20"/>
      <c r="H85" s="19">
        <f t="shared" si="5"/>
        <v>0</v>
      </c>
      <c r="I85" s="20"/>
      <c r="J85" s="20"/>
      <c r="K85" s="20">
        <f t="shared" si="6"/>
        <v>0</v>
      </c>
      <c r="L85" s="20">
        <f t="shared" si="9"/>
        <v>0</v>
      </c>
      <c r="M85" s="22"/>
      <c r="N85" s="22"/>
      <c r="O85" s="22"/>
      <c r="P85" s="16"/>
      <c r="Q85" s="16"/>
    </row>
    <row r="86" spans="1:17" ht="20.100000000000001" customHeight="1" x14ac:dyDescent="0.2">
      <c r="A86" s="65">
        <v>76</v>
      </c>
      <c r="B86" s="16"/>
      <c r="C86" s="17"/>
      <c r="D86" s="16"/>
      <c r="E86" s="28"/>
      <c r="F86" s="18">
        <f t="shared" si="8"/>
        <v>0</v>
      </c>
      <c r="G86" s="20"/>
      <c r="H86" s="19">
        <f t="shared" si="5"/>
        <v>0</v>
      </c>
      <c r="I86" s="20"/>
      <c r="J86" s="20"/>
      <c r="K86" s="20">
        <f t="shared" si="6"/>
        <v>0</v>
      </c>
      <c r="L86" s="20">
        <f t="shared" si="9"/>
        <v>0</v>
      </c>
      <c r="M86" s="22"/>
      <c r="N86" s="22"/>
      <c r="O86" s="22"/>
      <c r="P86" s="16"/>
      <c r="Q86" s="16"/>
    </row>
    <row r="87" spans="1:17" ht="20.100000000000001" customHeight="1" x14ac:dyDescent="0.2">
      <c r="A87" s="65">
        <v>77</v>
      </c>
      <c r="B87" s="16"/>
      <c r="C87" s="17"/>
      <c r="D87" s="16"/>
      <c r="E87" s="28"/>
      <c r="F87" s="18">
        <f t="shared" si="8"/>
        <v>0</v>
      </c>
      <c r="G87" s="20"/>
      <c r="H87" s="19">
        <f t="shared" si="5"/>
        <v>0</v>
      </c>
      <c r="I87" s="20"/>
      <c r="J87" s="20"/>
      <c r="K87" s="20">
        <f t="shared" si="6"/>
        <v>0</v>
      </c>
      <c r="L87" s="20">
        <f t="shared" si="9"/>
        <v>0</v>
      </c>
      <c r="M87" s="22"/>
      <c r="N87" s="22"/>
      <c r="O87" s="22"/>
      <c r="P87" s="16"/>
      <c r="Q87" s="16"/>
    </row>
    <row r="88" spans="1:17" ht="20.100000000000001" customHeight="1" x14ac:dyDescent="0.2">
      <c r="A88" s="65">
        <v>78</v>
      </c>
      <c r="B88" s="16"/>
      <c r="C88" s="17"/>
      <c r="D88" s="16"/>
      <c r="E88" s="28"/>
      <c r="F88" s="18">
        <f t="shared" si="8"/>
        <v>0</v>
      </c>
      <c r="G88" s="20"/>
      <c r="H88" s="19">
        <f t="shared" si="5"/>
        <v>0</v>
      </c>
      <c r="I88" s="20"/>
      <c r="J88" s="20"/>
      <c r="K88" s="20">
        <f t="shared" si="6"/>
        <v>0</v>
      </c>
      <c r="L88" s="20">
        <f t="shared" si="9"/>
        <v>0</v>
      </c>
      <c r="M88" s="22"/>
      <c r="N88" s="22"/>
      <c r="O88" s="22"/>
      <c r="P88" s="16"/>
      <c r="Q88" s="16"/>
    </row>
    <row r="89" spans="1:17" ht="20.100000000000001" customHeight="1" x14ac:dyDescent="0.2">
      <c r="A89" s="65">
        <v>79</v>
      </c>
      <c r="B89" s="16"/>
      <c r="C89" s="17"/>
      <c r="D89" s="16"/>
      <c r="E89" s="28"/>
      <c r="F89" s="18">
        <f t="shared" si="8"/>
        <v>0</v>
      </c>
      <c r="G89" s="20"/>
      <c r="H89" s="19">
        <f t="shared" si="5"/>
        <v>0</v>
      </c>
      <c r="I89" s="20"/>
      <c r="J89" s="20"/>
      <c r="K89" s="20">
        <f t="shared" si="6"/>
        <v>0</v>
      </c>
      <c r="L89" s="20">
        <f t="shared" si="9"/>
        <v>0</v>
      </c>
      <c r="M89" s="22"/>
      <c r="N89" s="22"/>
      <c r="O89" s="22"/>
      <c r="P89" s="16"/>
      <c r="Q89" s="16"/>
    </row>
    <row r="90" spans="1:17" ht="20.100000000000001" customHeight="1" x14ac:dyDescent="0.2">
      <c r="A90" s="65">
        <v>80</v>
      </c>
      <c r="B90" s="16"/>
      <c r="C90" s="17"/>
      <c r="D90" s="16"/>
      <c r="E90" s="28"/>
      <c r="F90" s="18">
        <f t="shared" si="8"/>
        <v>0</v>
      </c>
      <c r="G90" s="20"/>
      <c r="H90" s="19">
        <f t="shared" si="5"/>
        <v>0</v>
      </c>
      <c r="I90" s="20"/>
      <c r="J90" s="20"/>
      <c r="K90" s="20">
        <f t="shared" si="6"/>
        <v>0</v>
      </c>
      <c r="L90" s="20">
        <f t="shared" si="9"/>
        <v>0</v>
      </c>
      <c r="M90" s="22"/>
      <c r="N90" s="22"/>
      <c r="O90" s="22"/>
      <c r="P90" s="16"/>
      <c r="Q90" s="16"/>
    </row>
    <row r="91" spans="1:17" ht="20.100000000000001" customHeight="1" x14ac:dyDescent="0.2">
      <c r="A91" s="65">
        <v>81</v>
      </c>
      <c r="B91" s="16"/>
      <c r="C91" s="17"/>
      <c r="D91" s="16"/>
      <c r="E91" s="28"/>
      <c r="F91" s="18">
        <f t="shared" si="8"/>
        <v>0</v>
      </c>
      <c r="G91" s="20"/>
      <c r="H91" s="19">
        <f t="shared" si="5"/>
        <v>0</v>
      </c>
      <c r="I91" s="20"/>
      <c r="J91" s="20"/>
      <c r="K91" s="20">
        <f t="shared" si="6"/>
        <v>0</v>
      </c>
      <c r="L91" s="20">
        <f t="shared" si="9"/>
        <v>0</v>
      </c>
      <c r="M91" s="22"/>
      <c r="N91" s="22"/>
      <c r="O91" s="22"/>
      <c r="P91" s="16"/>
      <c r="Q91" s="16"/>
    </row>
    <row r="92" spans="1:17" ht="20.100000000000001" customHeight="1" x14ac:dyDescent="0.2">
      <c r="A92" s="65">
        <v>82</v>
      </c>
      <c r="B92" s="16"/>
      <c r="C92" s="17"/>
      <c r="D92" s="16"/>
      <c r="E92" s="28"/>
      <c r="F92" s="18">
        <f t="shared" si="8"/>
        <v>0</v>
      </c>
      <c r="G92" s="20"/>
      <c r="H92" s="19">
        <f t="shared" si="5"/>
        <v>0</v>
      </c>
      <c r="I92" s="20"/>
      <c r="J92" s="20"/>
      <c r="K92" s="20">
        <f t="shared" si="6"/>
        <v>0</v>
      </c>
      <c r="L92" s="20">
        <f t="shared" si="9"/>
        <v>0</v>
      </c>
      <c r="M92" s="22"/>
      <c r="N92" s="22"/>
      <c r="O92" s="22"/>
      <c r="P92" s="16"/>
      <c r="Q92" s="16"/>
    </row>
    <row r="93" spans="1:17" ht="20.100000000000001" customHeight="1" x14ac:dyDescent="0.2">
      <c r="A93" s="65">
        <v>83</v>
      </c>
      <c r="B93" s="16"/>
      <c r="C93" s="17"/>
      <c r="D93" s="16"/>
      <c r="E93" s="28"/>
      <c r="F93" s="18">
        <f t="shared" si="8"/>
        <v>0</v>
      </c>
      <c r="G93" s="20"/>
      <c r="H93" s="19">
        <f t="shared" si="5"/>
        <v>0</v>
      </c>
      <c r="I93" s="20"/>
      <c r="J93" s="20"/>
      <c r="K93" s="20">
        <f t="shared" si="6"/>
        <v>0</v>
      </c>
      <c r="L93" s="20">
        <f t="shared" si="9"/>
        <v>0</v>
      </c>
      <c r="M93" s="22"/>
      <c r="N93" s="22"/>
      <c r="O93" s="22"/>
      <c r="P93" s="16"/>
      <c r="Q93" s="16"/>
    </row>
    <row r="94" spans="1:17" ht="20.100000000000001" customHeight="1" x14ac:dyDescent="0.2">
      <c r="A94" s="65">
        <v>84</v>
      </c>
      <c r="B94" s="16"/>
      <c r="C94" s="17"/>
      <c r="D94" s="16"/>
      <c r="E94" s="28"/>
      <c r="F94" s="18">
        <f t="shared" si="8"/>
        <v>0</v>
      </c>
      <c r="G94" s="20"/>
      <c r="H94" s="19">
        <f t="shared" si="5"/>
        <v>0</v>
      </c>
      <c r="I94" s="20"/>
      <c r="J94" s="20"/>
      <c r="K94" s="20">
        <f t="shared" si="6"/>
        <v>0</v>
      </c>
      <c r="L94" s="20">
        <f t="shared" si="9"/>
        <v>0</v>
      </c>
      <c r="M94" s="22"/>
      <c r="N94" s="22"/>
      <c r="O94" s="22"/>
      <c r="P94" s="16"/>
      <c r="Q94" s="16"/>
    </row>
    <row r="95" spans="1:17" ht="20.100000000000001" customHeight="1" x14ac:dyDescent="0.2">
      <c r="A95" s="65">
        <v>85</v>
      </c>
      <c r="B95" s="16"/>
      <c r="C95" s="17"/>
      <c r="D95" s="16"/>
      <c r="E95" s="28"/>
      <c r="F95" s="18">
        <f t="shared" si="8"/>
        <v>0</v>
      </c>
      <c r="G95" s="20"/>
      <c r="H95" s="19">
        <f t="shared" si="5"/>
        <v>0</v>
      </c>
      <c r="I95" s="20"/>
      <c r="J95" s="20"/>
      <c r="K95" s="20">
        <f t="shared" si="6"/>
        <v>0</v>
      </c>
      <c r="L95" s="20">
        <f t="shared" si="9"/>
        <v>0</v>
      </c>
      <c r="M95" s="22"/>
      <c r="N95" s="22"/>
      <c r="O95" s="22"/>
      <c r="P95" s="16"/>
      <c r="Q95" s="16"/>
    </row>
    <row r="96" spans="1:17" ht="20.100000000000001" customHeight="1" x14ac:dyDescent="0.2">
      <c r="A96" s="65">
        <v>86</v>
      </c>
      <c r="B96" s="16"/>
      <c r="C96" s="17"/>
      <c r="D96" s="16"/>
      <c r="E96" s="28"/>
      <c r="F96" s="18">
        <f t="shared" si="8"/>
        <v>0</v>
      </c>
      <c r="G96" s="20"/>
      <c r="H96" s="19">
        <f t="shared" si="5"/>
        <v>0</v>
      </c>
      <c r="I96" s="20"/>
      <c r="J96" s="20"/>
      <c r="K96" s="20">
        <f t="shared" si="6"/>
        <v>0</v>
      </c>
      <c r="L96" s="20">
        <f t="shared" si="9"/>
        <v>0</v>
      </c>
      <c r="M96" s="22"/>
      <c r="N96" s="22"/>
      <c r="O96" s="22"/>
      <c r="P96" s="16"/>
      <c r="Q96" s="16"/>
    </row>
    <row r="97" spans="1:17" ht="20.100000000000001" customHeight="1" x14ac:dyDescent="0.2">
      <c r="A97" s="65">
        <v>87</v>
      </c>
      <c r="B97" s="16"/>
      <c r="C97" s="17"/>
      <c r="D97" s="16"/>
      <c r="E97" s="28"/>
      <c r="F97" s="18">
        <f t="shared" si="8"/>
        <v>0</v>
      </c>
      <c r="G97" s="20"/>
      <c r="H97" s="19">
        <f t="shared" si="5"/>
        <v>0</v>
      </c>
      <c r="I97" s="20"/>
      <c r="J97" s="20"/>
      <c r="K97" s="20">
        <f t="shared" si="6"/>
        <v>0</v>
      </c>
      <c r="L97" s="20">
        <f t="shared" si="9"/>
        <v>0</v>
      </c>
      <c r="M97" s="22"/>
      <c r="N97" s="22"/>
      <c r="O97" s="22"/>
      <c r="P97" s="16"/>
      <c r="Q97" s="16"/>
    </row>
    <row r="98" spans="1:17" ht="20.100000000000001" customHeight="1" x14ac:dyDescent="0.2">
      <c r="A98" s="65">
        <v>88</v>
      </c>
      <c r="B98" s="16"/>
      <c r="C98" s="17"/>
      <c r="D98" s="16"/>
      <c r="E98" s="28"/>
      <c r="F98" s="18">
        <f t="shared" si="8"/>
        <v>0</v>
      </c>
      <c r="G98" s="20"/>
      <c r="H98" s="19">
        <f t="shared" si="5"/>
        <v>0</v>
      </c>
      <c r="I98" s="20"/>
      <c r="J98" s="20"/>
      <c r="K98" s="20">
        <f t="shared" si="6"/>
        <v>0</v>
      </c>
      <c r="L98" s="20">
        <f t="shared" si="9"/>
        <v>0</v>
      </c>
      <c r="M98" s="22"/>
      <c r="N98" s="22"/>
      <c r="O98" s="22"/>
      <c r="P98" s="16"/>
      <c r="Q98" s="16"/>
    </row>
    <row r="99" spans="1:17" ht="20.100000000000001" customHeight="1" x14ac:dyDescent="0.2">
      <c r="A99" s="65">
        <v>89</v>
      </c>
      <c r="B99" s="16"/>
      <c r="C99" s="17"/>
      <c r="D99" s="16"/>
      <c r="E99" s="28"/>
      <c r="F99" s="18">
        <f t="shared" si="8"/>
        <v>0</v>
      </c>
      <c r="G99" s="20"/>
      <c r="H99" s="19">
        <f t="shared" si="5"/>
        <v>0</v>
      </c>
      <c r="I99" s="20"/>
      <c r="J99" s="20"/>
      <c r="K99" s="20">
        <f t="shared" si="6"/>
        <v>0</v>
      </c>
      <c r="L99" s="20">
        <f t="shared" si="9"/>
        <v>0</v>
      </c>
      <c r="M99" s="22"/>
      <c r="N99" s="22"/>
      <c r="O99" s="22"/>
      <c r="P99" s="16"/>
      <c r="Q99" s="16"/>
    </row>
    <row r="100" spans="1:17" ht="20.100000000000001" customHeight="1" x14ac:dyDescent="0.2">
      <c r="A100" s="65">
        <v>90</v>
      </c>
      <c r="B100" s="16"/>
      <c r="C100" s="17"/>
      <c r="D100" s="16"/>
      <c r="E100" s="28"/>
      <c r="F100" s="18">
        <f t="shared" si="8"/>
        <v>0</v>
      </c>
      <c r="G100" s="20"/>
      <c r="H100" s="19">
        <f t="shared" si="5"/>
        <v>0</v>
      </c>
      <c r="I100" s="20"/>
      <c r="J100" s="20"/>
      <c r="K100" s="20">
        <f t="shared" si="6"/>
        <v>0</v>
      </c>
      <c r="L100" s="20">
        <f t="shared" si="9"/>
        <v>0</v>
      </c>
      <c r="M100" s="22"/>
      <c r="N100" s="22"/>
      <c r="O100" s="22"/>
      <c r="P100" s="16"/>
      <c r="Q100" s="16"/>
    </row>
    <row r="101" spans="1:17" ht="20.100000000000001" customHeight="1" x14ac:dyDescent="0.2">
      <c r="A101" s="65">
        <v>91</v>
      </c>
      <c r="B101" s="16"/>
      <c r="C101" s="17"/>
      <c r="D101" s="16"/>
      <c r="E101" s="28"/>
      <c r="F101" s="18">
        <f t="shared" si="8"/>
        <v>0</v>
      </c>
      <c r="G101" s="20"/>
      <c r="H101" s="19">
        <f t="shared" si="5"/>
        <v>0</v>
      </c>
      <c r="I101" s="20"/>
      <c r="J101" s="20"/>
      <c r="K101" s="20">
        <f t="shared" si="6"/>
        <v>0</v>
      </c>
      <c r="L101" s="20">
        <f t="shared" si="9"/>
        <v>0</v>
      </c>
      <c r="M101" s="22"/>
      <c r="N101" s="22"/>
      <c r="O101" s="22"/>
      <c r="P101" s="16"/>
      <c r="Q101" s="16"/>
    </row>
    <row r="102" spans="1:17" ht="20.100000000000001" customHeight="1" x14ac:dyDescent="0.2">
      <c r="A102" s="65">
        <v>92</v>
      </c>
      <c r="B102" s="16"/>
      <c r="C102" s="17"/>
      <c r="D102" s="16"/>
      <c r="E102" s="28"/>
      <c r="F102" s="18">
        <f t="shared" si="8"/>
        <v>0</v>
      </c>
      <c r="G102" s="20"/>
      <c r="H102" s="19">
        <f t="shared" si="5"/>
        <v>0</v>
      </c>
      <c r="I102" s="20"/>
      <c r="J102" s="20"/>
      <c r="K102" s="20">
        <f t="shared" si="6"/>
        <v>0</v>
      </c>
      <c r="L102" s="20">
        <f t="shared" si="9"/>
        <v>0</v>
      </c>
      <c r="M102" s="22"/>
      <c r="N102" s="22"/>
      <c r="O102" s="22"/>
      <c r="P102" s="16"/>
      <c r="Q102" s="16"/>
    </row>
    <row r="103" spans="1:17" ht="20.100000000000001" customHeight="1" x14ac:dyDescent="0.2">
      <c r="A103" s="65">
        <v>93</v>
      </c>
      <c r="B103" s="16"/>
      <c r="C103" s="17"/>
      <c r="D103" s="16"/>
      <c r="E103" s="28"/>
      <c r="F103" s="18">
        <f t="shared" si="8"/>
        <v>0</v>
      </c>
      <c r="G103" s="20"/>
      <c r="H103" s="19">
        <f t="shared" si="5"/>
        <v>0</v>
      </c>
      <c r="I103" s="20"/>
      <c r="J103" s="20"/>
      <c r="K103" s="20">
        <f t="shared" si="6"/>
        <v>0</v>
      </c>
      <c r="L103" s="20">
        <f t="shared" si="9"/>
        <v>0</v>
      </c>
      <c r="M103" s="22"/>
      <c r="N103" s="22"/>
      <c r="O103" s="22"/>
      <c r="P103" s="16"/>
      <c r="Q103" s="16"/>
    </row>
    <row r="104" spans="1:17" ht="20.100000000000001" customHeight="1" x14ac:dyDescent="0.2">
      <c r="A104" s="65">
        <v>94</v>
      </c>
      <c r="B104" s="16"/>
      <c r="C104" s="17"/>
      <c r="D104" s="16"/>
      <c r="E104" s="28"/>
      <c r="F104" s="18">
        <f t="shared" si="8"/>
        <v>0</v>
      </c>
      <c r="G104" s="20"/>
      <c r="H104" s="19">
        <f t="shared" si="5"/>
        <v>0</v>
      </c>
      <c r="I104" s="20"/>
      <c r="J104" s="20"/>
      <c r="K104" s="20">
        <f t="shared" si="6"/>
        <v>0</v>
      </c>
      <c r="L104" s="20">
        <f t="shared" si="9"/>
        <v>0</v>
      </c>
      <c r="M104" s="22"/>
      <c r="N104" s="22"/>
      <c r="O104" s="22"/>
      <c r="P104" s="16"/>
      <c r="Q104" s="16"/>
    </row>
    <row r="105" spans="1:17" ht="20.100000000000001" customHeight="1" x14ac:dyDescent="0.2">
      <c r="A105" s="65">
        <v>95</v>
      </c>
      <c r="B105" s="16"/>
      <c r="C105" s="17"/>
      <c r="D105" s="16"/>
      <c r="E105" s="28"/>
      <c r="F105" s="18">
        <f t="shared" si="8"/>
        <v>0</v>
      </c>
      <c r="G105" s="20"/>
      <c r="H105" s="19">
        <f t="shared" si="5"/>
        <v>0</v>
      </c>
      <c r="I105" s="20"/>
      <c r="J105" s="20"/>
      <c r="K105" s="20">
        <f t="shared" si="6"/>
        <v>0</v>
      </c>
      <c r="L105" s="20">
        <f t="shared" si="9"/>
        <v>0</v>
      </c>
      <c r="M105" s="22"/>
      <c r="N105" s="22"/>
      <c r="O105" s="22"/>
      <c r="P105" s="16"/>
      <c r="Q105" s="16"/>
    </row>
    <row r="106" spans="1:17" ht="20.100000000000001" customHeight="1" x14ac:dyDescent="0.2">
      <c r="A106" s="65">
        <v>96</v>
      </c>
      <c r="B106" s="16"/>
      <c r="C106" s="17"/>
      <c r="D106" s="16"/>
      <c r="E106" s="28"/>
      <c r="F106" s="18">
        <f t="shared" si="8"/>
        <v>0</v>
      </c>
      <c r="G106" s="20"/>
      <c r="H106" s="19">
        <f t="shared" si="5"/>
        <v>0</v>
      </c>
      <c r="I106" s="20"/>
      <c r="J106" s="20"/>
      <c r="K106" s="20">
        <f t="shared" si="6"/>
        <v>0</v>
      </c>
      <c r="L106" s="20">
        <f t="shared" si="9"/>
        <v>0</v>
      </c>
      <c r="M106" s="22"/>
      <c r="N106" s="22"/>
      <c r="O106" s="22"/>
      <c r="P106" s="16"/>
      <c r="Q106" s="16"/>
    </row>
    <row r="107" spans="1:17" ht="20.100000000000001" customHeight="1" x14ac:dyDescent="0.2">
      <c r="A107" s="65">
        <v>97</v>
      </c>
      <c r="B107" s="16"/>
      <c r="C107" s="17"/>
      <c r="D107" s="16"/>
      <c r="E107" s="28"/>
      <c r="F107" s="18">
        <f t="shared" si="8"/>
        <v>0</v>
      </c>
      <c r="G107" s="20"/>
      <c r="H107" s="19">
        <f t="shared" si="5"/>
        <v>0</v>
      </c>
      <c r="I107" s="20"/>
      <c r="J107" s="20"/>
      <c r="K107" s="20">
        <f t="shared" si="6"/>
        <v>0</v>
      </c>
      <c r="L107" s="20">
        <f t="shared" si="9"/>
        <v>0</v>
      </c>
      <c r="M107" s="22"/>
      <c r="N107" s="22"/>
      <c r="O107" s="22"/>
      <c r="P107" s="16"/>
      <c r="Q107" s="16"/>
    </row>
    <row r="108" spans="1:17" ht="20.100000000000001" customHeight="1" x14ac:dyDescent="0.2">
      <c r="A108" s="65">
        <v>98</v>
      </c>
      <c r="B108" s="16"/>
      <c r="C108" s="17"/>
      <c r="D108" s="16"/>
      <c r="E108" s="28"/>
      <c r="F108" s="18">
        <f t="shared" si="8"/>
        <v>0</v>
      </c>
      <c r="G108" s="20"/>
      <c r="H108" s="19">
        <f t="shared" si="5"/>
        <v>0</v>
      </c>
      <c r="I108" s="20"/>
      <c r="J108" s="20"/>
      <c r="K108" s="20">
        <f t="shared" si="6"/>
        <v>0</v>
      </c>
      <c r="L108" s="20">
        <f t="shared" si="9"/>
        <v>0</v>
      </c>
      <c r="M108" s="22"/>
      <c r="N108" s="22"/>
      <c r="O108" s="22"/>
      <c r="P108" s="16"/>
      <c r="Q108" s="16"/>
    </row>
    <row r="109" spans="1:17" ht="20.100000000000001" customHeight="1" x14ac:dyDescent="0.2">
      <c r="A109" s="65">
        <v>99</v>
      </c>
      <c r="B109" s="16"/>
      <c r="C109" s="17"/>
      <c r="D109" s="16"/>
      <c r="E109" s="28"/>
      <c r="F109" s="18">
        <f t="shared" si="8"/>
        <v>0</v>
      </c>
      <c r="G109" s="20"/>
      <c r="H109" s="19">
        <f t="shared" si="5"/>
        <v>0</v>
      </c>
      <c r="I109" s="20"/>
      <c r="J109" s="20"/>
      <c r="K109" s="20">
        <f t="shared" si="6"/>
        <v>0</v>
      </c>
      <c r="L109" s="20">
        <f t="shared" si="9"/>
        <v>0</v>
      </c>
      <c r="M109" s="22"/>
      <c r="N109" s="22"/>
      <c r="O109" s="22"/>
      <c r="P109" s="16"/>
      <c r="Q109" s="16"/>
    </row>
    <row r="110" spans="1:17" ht="20.100000000000001" customHeight="1" x14ac:dyDescent="0.2">
      <c r="A110" s="65">
        <v>100</v>
      </c>
      <c r="B110" s="16"/>
      <c r="C110" s="17"/>
      <c r="D110" s="16"/>
      <c r="E110" s="28"/>
      <c r="F110" s="18">
        <f t="shared" si="8"/>
        <v>0</v>
      </c>
      <c r="G110" s="20"/>
      <c r="H110" s="19">
        <f t="shared" si="5"/>
        <v>0</v>
      </c>
      <c r="I110" s="20"/>
      <c r="J110" s="20"/>
      <c r="K110" s="20">
        <f t="shared" si="6"/>
        <v>0</v>
      </c>
      <c r="L110" s="20">
        <f t="shared" si="9"/>
        <v>0</v>
      </c>
      <c r="M110" s="22"/>
      <c r="N110" s="22"/>
      <c r="O110" s="22"/>
      <c r="P110" s="16"/>
      <c r="Q110" s="16"/>
    </row>
  </sheetData>
  <sheetProtection algorithmName="SHA-512" hashValue="eQe0rDAcjtFordnzmV0OMZU70RYqGipi8FYnzUxtsDVu3crxC1dd2a9OQiOJPwbOwp9x3D1e24pn56xdtJ7kSA==" saltValue="kZx2kKWtaDic/cneiuGwEw==" spinCount="100000" sheet="1" autoFilter="0"/>
  <autoFilter ref="A10:Q10"/>
  <mergeCells count="3">
    <mergeCell ref="C9:D9"/>
    <mergeCell ref="B2:D2"/>
    <mergeCell ref="B3:D3"/>
  </mergeCells>
  <dataValidations count="1">
    <dataValidation type="list" allowBlank="1" showErrorMessage="1" sqref="D11:D110">
      <formula1>"Leitung, Verwaltung, Hauswirtschaftsleitung, Köchin/Koch, Küchenpersonal, Reinigungsdienst, Wäscherin / Näherin, Technischer Dienst"</formula1>
    </dataValidation>
  </dataValidation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Allg. Angaben</vt:lpstr>
      <vt:lpstr>Berechnung SV-Anteil</vt:lpstr>
      <vt:lpstr>Pflegepersonal</vt:lpstr>
      <vt:lpstr>Tabelle1</vt:lpstr>
      <vt:lpstr>Sonstiges Personal</vt:lpstr>
      <vt:lpstr>Pflegepersonal!Druckbereich</vt:lpstr>
      <vt:lpstr>PersonalHauswirtschaft</vt:lpstr>
      <vt:lpstr>PersonalPflege</vt:lpstr>
      <vt:lpstr>PersonalSonstige</vt:lpstr>
      <vt:lpstr>PersonalVerwaltung</vt:lpstr>
    </vt:vector>
  </TitlesOfParts>
  <Company>Baltic Social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Baltic Social Consult</dc:creator>
  <cp:lastModifiedBy>Tobias Stock</cp:lastModifiedBy>
  <cp:lastPrinted>2020-03-07T11:00:56Z</cp:lastPrinted>
  <dcterms:created xsi:type="dcterms:W3CDTF">2000-03-20T11:18:03Z</dcterms:created>
  <dcterms:modified xsi:type="dcterms:W3CDTF">2020-09-02T08:06:48Z</dcterms:modified>
</cp:coreProperties>
</file>